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3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<sst xmlns="http://schemas.openxmlformats.org/spreadsheetml/2006/main" count="93" uniqueCount="68">
  <si>
    <t>采购询价单</t>
  </si>
  <si>
    <t>公司名称：</t>
  </si>
  <si>
    <t>采购部门：</t>
  </si>
  <si>
    <t>制表日期：</t>
  </si>
  <si>
    <t>采购明细</t>
  </si>
  <si>
    <t>询价明细</t>
  </si>
  <si>
    <t>采购编码</t>
  </si>
  <si>
    <t>采购产品</t>
  </si>
  <si>
    <t>规格型号</t>
  </si>
  <si>
    <t>数量</t>
  </si>
  <si>
    <t>单位</t>
  </si>
  <si>
    <t>预算单价</t>
  </si>
  <si>
    <t>预算金额</t>
  </si>
  <si>
    <t>需求日期</t>
  </si>
  <si>
    <t>备注</t>
  </si>
  <si>
    <t>供应商名称</t>
  </si>
  <si>
    <t>单价</t>
  </si>
  <si>
    <t>总价</t>
  </si>
  <si>
    <t>采购意见</t>
  </si>
  <si>
    <t>是否采购</t>
  </si>
  <si>
    <t>预计交货期</t>
  </si>
  <si>
    <t>ASUIO-01</t>
  </si>
  <si>
    <t>产品1</t>
  </si>
  <si>
    <t>规格1</t>
  </si>
  <si>
    <t>个</t>
  </si>
  <si>
    <t>聚丰科技有限公司</t>
  </si>
  <si>
    <t>价格合适，建议采购</t>
  </si>
  <si>
    <t>是</t>
  </si>
  <si>
    <t>ASUIO-02</t>
  </si>
  <si>
    <t>产品2</t>
  </si>
  <si>
    <t>规格2</t>
  </si>
  <si>
    <t>毛豆科技有限公司</t>
  </si>
  <si>
    <t>ASUIO-03</t>
  </si>
  <si>
    <t>产品3</t>
  </si>
  <si>
    <t>规格3</t>
  </si>
  <si>
    <t>华兴商贸集团有限公司</t>
  </si>
  <si>
    <t>性价比不高，不建议</t>
  </si>
  <si>
    <t>否</t>
  </si>
  <si>
    <t>ASUIO-04</t>
  </si>
  <si>
    <t>产品4</t>
  </si>
  <si>
    <t>规格4</t>
  </si>
  <si>
    <t>ASUIO-05</t>
  </si>
  <si>
    <t>产品5</t>
  </si>
  <si>
    <t>规格5</t>
  </si>
  <si>
    <t>ASUIO-06</t>
  </si>
  <si>
    <t>产品6</t>
  </si>
  <si>
    <t>规格6</t>
  </si>
  <si>
    <t>ASUIO-07</t>
  </si>
  <si>
    <t>产品7</t>
  </si>
  <si>
    <t>规格7</t>
  </si>
  <si>
    <t>ASUIO-08</t>
  </si>
  <si>
    <t>产品8</t>
  </si>
  <si>
    <t>规格8</t>
  </si>
  <si>
    <t>ASUIO-09</t>
  </si>
  <si>
    <t>产品9</t>
  </si>
  <si>
    <t>规格9</t>
  </si>
  <si>
    <t>产品急需，建议采购</t>
  </si>
  <si>
    <t>ASUIO-10</t>
  </si>
  <si>
    <t>产品10</t>
  </si>
  <si>
    <t>规格10</t>
  </si>
  <si>
    <t>性价比高，适合采购</t>
  </si>
  <si>
    <t>采购预算金额</t>
  </si>
  <si>
    <t>询价金额</t>
  </si>
  <si>
    <t>实际采购金额</t>
  </si>
  <si>
    <t>实际采购数量</t>
  </si>
  <si>
    <t>采购人：</t>
  </si>
  <si>
    <t>分管领导：</t>
  </si>
  <si>
    <t>总经理：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</si>
</sst>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2"/>
      <color theme="1"/>
      <name val="黑体"/>
      <charset val="134"/>
    </font>
    <font>
      <sz val="12"/>
      <color theme="1"/>
      <name val="黑体"/>
      <charset val="134"/>
    </font>
    <font>
      <b/>
      <sz val="28"/>
      <color theme="1"/>
      <name val="黑体"/>
      <charset val="134"/>
    </font>
    <font>
      <b/>
      <sz val="14"/>
      <color theme="0"/>
      <name val="黑体"/>
      <charset val="134"/>
    </font>
    <font>
      <b/>
      <sz val="12"/>
      <color theme="0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40B295"/>
        <bgColor indexed="64"/>
      </patternFill>
    </fill>
    <fill>
      <patternFill patternType="solid">
        <fgColor rgb="FF59BCA3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theme="0" tint="-0.15"/>
      </left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 style="thin">
        <color theme="0" tint="-0.15"/>
      </left>
      <right style="thin">
        <color theme="0" tint="-0.15"/>
      </right>
      <top style="thin">
        <color theme="0" tint="-0.15"/>
      </top>
      <bottom/>
      <diagonal/>
    </border>
    <border>
      <left style="thin">
        <color theme="0" tint="-0.15"/>
      </left>
      <right style="thin">
        <color theme="0" tint="-0.15"/>
      </right>
      <top style="thin">
        <color theme="0" tint="-0.05"/>
      </top>
      <bottom style="thin">
        <color theme="0" tint="-0.15"/>
      </bottom>
      <diagonal/>
    </border>
    <border>
      <left style="thin">
        <color theme="0" tint="-0.15"/>
      </left>
      <right style="thin">
        <color theme="0" tint="-0.15"/>
      </right>
      <top style="thin">
        <color theme="0" tint="-0.05"/>
      </top>
      <bottom/>
      <diagonal/>
    </border>
    <border>
      <left style="thin">
        <color theme="0" tint="-0.15"/>
      </left>
      <right/>
      <top style="thin">
        <color theme="0" tint="-0.15"/>
      </top>
      <bottom style="thin">
        <color theme="0" tint="-0.15"/>
      </bottom>
      <diagonal/>
    </border>
    <border>
      <left/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/>
      <right/>
      <top style="thin">
        <color theme="0" tint="-0.15"/>
      </top>
      <bottom style="thin">
        <color theme="0" tint="-0.15"/>
      </bottom>
      <diagonal/>
    </border>
    <border>
      <left style="thin">
        <color theme="0" tint="-0.15"/>
      </left>
      <right/>
      <top style="thin">
        <color theme="0" tint="-0.15"/>
      </top>
      <bottom/>
      <diagonal/>
    </border>
    <border>
      <left/>
      <right style="thin">
        <color theme="0" tint="-0.15"/>
      </right>
      <top style="thin">
        <color theme="0" tint="-0.15"/>
      </top>
      <bottom/>
      <diagonal/>
    </border>
    <border>
      <left style="thin">
        <color theme="0" tint="-0.15"/>
      </left>
      <right/>
      <top style="thin">
        <color theme="0" tint="-0.05"/>
      </top>
      <bottom style="thin">
        <color theme="0" tint="-0.15"/>
      </bottom>
      <diagonal/>
    </border>
    <border>
      <left/>
      <right style="thin">
        <color theme="0" tint="-0.15"/>
      </right>
      <top style="thin">
        <color theme="0" tint="-0.05"/>
      </top>
      <bottom style="thin">
        <color theme="0" tint="-0.15"/>
      </bottom>
      <diagonal/>
    </border>
    <border>
      <left style="thin">
        <color theme="0" tint="-0.15"/>
      </left>
      <right/>
      <top/>
      <bottom style="thin">
        <color theme="0" tint="-0.15"/>
      </bottom>
      <diagonal/>
    </border>
    <border>
      <left/>
      <right style="thin">
        <color theme="0" tint="-0.15"/>
      </right>
      <top/>
      <bottom style="thin">
        <color theme="0" tint="-0.1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15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3" fillId="23" borderId="21" applyNumberFormat="0" applyAlignment="0" applyProtection="0">
      <alignment vertical="center"/>
    </xf>
    <xf numFmtId="0" fontId="21" fillId="23" borderId="14" applyNumberFormat="0" applyAlignment="0" applyProtection="0">
      <alignment vertical="center"/>
    </xf>
    <xf numFmtId="0" fontId="18" fillId="21" borderId="18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4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43" fontId="4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43" fontId="5" fillId="2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3" fontId="2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3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3" fontId="2" fillId="0" borderId="2" xfId="0" applyNumberFormat="1" applyFont="1" applyFill="1" applyBorder="1" applyAlignment="1">
      <alignment horizontal="center" vertical="center"/>
    </xf>
    <xf numFmtId="43" fontId="2" fillId="0" borderId="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43" fontId="2" fillId="0" borderId="5" xfId="0" applyNumberFormat="1" applyFont="1" applyFill="1" applyBorder="1" applyAlignment="1">
      <alignment horizontal="center" vertical="center"/>
    </xf>
    <xf numFmtId="43" fontId="2" fillId="0" borderId="6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43" fontId="5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3" fontId="5" fillId="0" borderId="0" xfId="0" applyNumberFormat="1" applyFont="1" applyFill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43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14" fontId="2" fillId="0" borderId="3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43" fontId="2" fillId="0" borderId="7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3" fontId="1" fillId="0" borderId="0" xfId="0" applyNumberFormat="1" applyFont="1" applyAlignment="1">
      <alignment vertical="center"/>
    </xf>
    <xf numFmtId="0" fontId="4" fillId="3" borderId="6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theme="5" tint="0.8"/>
        </patternFill>
      </fill>
    </dxf>
  </dxfs>
  <tableStyles count="0" defaultTableStyle="TableStyleMedium2" defaultPivotStyle="PivotStyleLight16"/>
  <colors>
    <mruColors>
      <color rgb="00E6F5F1"/>
      <color rgb="00D9F0EA"/>
      <color rgb="007FCCB9"/>
      <color rgb="0059BCA3"/>
      <color rgb="00E2F5F0"/>
      <color rgb="0040B29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Q28"/>
  <sheetViews>
    <sheetView showGridLines="0" tabSelected="1" zoomScale="80" zoomScaleNormal="80" topLeftCell="C1" workbookViewId="0">
      <selection activeCell="B2" sqref="B2:Q2"/>
    </sheetView>
  </sheetViews>
  <sheetFormatPr defaultColWidth="11.625" defaultRowHeight="27" customHeight="1"/>
  <cols>
    <col min="1" max="1" width="4.5" style="3" customWidth="1"/>
    <col min="2" max="2" width="11.125" style="3" customWidth="1"/>
    <col min="3" max="3" width="16.125" style="3" customWidth="1"/>
    <col min="4" max="4" width="15.75" style="3" customWidth="1"/>
    <col min="5" max="5" width="6.75" style="3" customWidth="1"/>
    <col min="6" max="6" width="7" style="3" customWidth="1"/>
    <col min="7" max="7" width="9.625" style="4" customWidth="1"/>
    <col min="8" max="8" width="12.125" style="4" customWidth="1"/>
    <col min="9" max="9" width="10.875" style="3" customWidth="1"/>
    <col min="10" max="10" width="10.625" style="3" customWidth="1"/>
    <col min="11" max="11" width="15.875" style="3" customWidth="1"/>
    <col min="12" max="12" width="12.875" style="3" customWidth="1"/>
    <col min="13" max="13" width="8.875" style="4" customWidth="1"/>
    <col min="14" max="14" width="10.375" style="4" customWidth="1"/>
    <col min="15" max="15" width="20.25" style="3" customWidth="1"/>
    <col min="16" max="16" width="11.625" style="3" customWidth="1"/>
    <col min="17" max="17" width="13.5" style="3" customWidth="1"/>
    <col min="18" max="16384" width="11.625" style="3" customWidth="1"/>
  </cols>
  <sheetData>
    <row r="1" ht="9" customHeight="1"/>
    <row r="2" ht="41" customHeight="1" spans="2:17">
      <c r="B2" s="5" t="s">
        <v>0</v>
      </c>
      <c r="C2" s="5"/>
      <c r="D2" s="5"/>
      <c r="E2" s="5"/>
      <c r="F2" s="5"/>
      <c r="G2" s="6"/>
      <c r="H2" s="6"/>
      <c r="I2" s="5"/>
      <c r="J2" s="5"/>
      <c r="K2" s="5"/>
      <c r="L2" s="5"/>
      <c r="M2" s="6"/>
      <c r="N2" s="6"/>
      <c r="O2" s="5"/>
      <c r="P2" s="5"/>
      <c r="Q2" s="5"/>
    </row>
    <row r="3" ht="23" customHeight="1" spans="2:17">
      <c r="B3" s="1"/>
      <c r="C3" s="1"/>
      <c r="D3" s="1"/>
      <c r="E3" s="1"/>
      <c r="F3" s="1"/>
      <c r="G3" s="7"/>
      <c r="H3" s="7"/>
      <c r="I3" s="1"/>
      <c r="J3" s="1"/>
      <c r="K3" s="1"/>
      <c r="L3" s="1"/>
      <c r="M3" s="7"/>
      <c r="N3" s="7"/>
      <c r="O3" s="1"/>
      <c r="P3" s="1"/>
      <c r="Q3" s="1"/>
    </row>
    <row r="4" ht="23" customHeight="1" spans="2:17">
      <c r="B4" s="8" t="s">
        <v>1</v>
      </c>
      <c r="C4" s="9"/>
      <c r="D4" s="9"/>
      <c r="E4" s="1"/>
      <c r="F4" s="1"/>
      <c r="G4" s="7"/>
      <c r="I4" s="7" t="s">
        <v>2</v>
      </c>
      <c r="J4" s="7"/>
      <c r="K4" s="26"/>
      <c r="L4" s="27"/>
      <c r="M4" s="28"/>
      <c r="N4" s="28"/>
      <c r="O4" s="29" t="s">
        <v>3</v>
      </c>
      <c r="P4" s="30"/>
      <c r="Q4" s="30"/>
    </row>
    <row r="5" ht="12" customHeight="1" spans="2:17">
      <c r="B5" s="1"/>
      <c r="C5" s="1"/>
      <c r="D5" s="1"/>
      <c r="E5" s="1"/>
      <c r="F5" s="1"/>
      <c r="G5" s="7"/>
      <c r="H5" s="7"/>
      <c r="I5" s="1"/>
      <c r="J5" s="1"/>
      <c r="K5" s="1"/>
      <c r="L5" s="1"/>
      <c r="M5" s="7"/>
      <c r="N5" s="7"/>
      <c r="O5" s="1"/>
      <c r="P5" s="1"/>
      <c r="Q5" s="1"/>
    </row>
    <row r="6" customHeight="1" spans="2:17">
      <c r="B6" s="10" t="s">
        <v>4</v>
      </c>
      <c r="C6" s="10"/>
      <c r="D6" s="10"/>
      <c r="E6" s="10"/>
      <c r="F6" s="10"/>
      <c r="G6" s="11"/>
      <c r="H6" s="11"/>
      <c r="I6" s="10"/>
      <c r="J6" s="10"/>
      <c r="K6" s="31" t="s">
        <v>5</v>
      </c>
      <c r="L6" s="32"/>
      <c r="M6" s="32"/>
      <c r="N6" s="32"/>
      <c r="O6" s="32"/>
      <c r="P6" s="32"/>
      <c r="Q6" s="47"/>
    </row>
    <row r="7" s="1" customFormat="1" customHeight="1" spans="2:17">
      <c r="B7" s="12" t="s">
        <v>6</v>
      </c>
      <c r="C7" s="12" t="s">
        <v>7</v>
      </c>
      <c r="D7" s="12" t="s">
        <v>8</v>
      </c>
      <c r="E7" s="12" t="s">
        <v>9</v>
      </c>
      <c r="F7" s="12" t="s">
        <v>10</v>
      </c>
      <c r="G7" s="13" t="s">
        <v>11</v>
      </c>
      <c r="H7" s="13" t="s">
        <v>12</v>
      </c>
      <c r="I7" s="12" t="s">
        <v>13</v>
      </c>
      <c r="J7" s="12" t="s">
        <v>14</v>
      </c>
      <c r="K7" s="33" t="s">
        <v>15</v>
      </c>
      <c r="L7" s="34"/>
      <c r="M7" s="35" t="s">
        <v>16</v>
      </c>
      <c r="N7" s="35" t="s">
        <v>17</v>
      </c>
      <c r="O7" s="36" t="s">
        <v>18</v>
      </c>
      <c r="P7" s="36" t="s">
        <v>19</v>
      </c>
      <c r="Q7" s="36" t="s">
        <v>20</v>
      </c>
    </row>
    <row r="8" s="2" customFormat="1" customHeight="1" spans="2:17">
      <c r="B8" s="14" t="s">
        <v>21</v>
      </c>
      <c r="C8" s="14" t="s">
        <v>22</v>
      </c>
      <c r="D8" s="14" t="s">
        <v>23</v>
      </c>
      <c r="E8" s="14">
        <v>6</v>
      </c>
      <c r="F8" s="14" t="s">
        <v>24</v>
      </c>
      <c r="G8" s="15">
        <v>240</v>
      </c>
      <c r="H8" s="15">
        <f>IF(B8="","",E8*G8)</f>
        <v>1440</v>
      </c>
      <c r="I8" s="37">
        <v>44105</v>
      </c>
      <c r="J8" s="14"/>
      <c r="K8" s="38" t="s">
        <v>25</v>
      </c>
      <c r="L8" s="39"/>
      <c r="M8" s="15">
        <v>260</v>
      </c>
      <c r="N8" s="15">
        <f>IF(M8="","",E8*M8)</f>
        <v>1560</v>
      </c>
      <c r="O8" s="14" t="s">
        <v>26</v>
      </c>
      <c r="P8" s="14" t="s">
        <v>27</v>
      </c>
      <c r="Q8" s="37">
        <v>44094</v>
      </c>
    </row>
    <row r="9" s="2" customFormat="1" customHeight="1" spans="2:17">
      <c r="B9" s="14" t="s">
        <v>28</v>
      </c>
      <c r="C9" s="14" t="s">
        <v>29</v>
      </c>
      <c r="D9" s="14" t="s">
        <v>30</v>
      </c>
      <c r="E9" s="16">
        <v>4</v>
      </c>
      <c r="F9" s="14" t="s">
        <v>24</v>
      </c>
      <c r="G9" s="17">
        <v>320</v>
      </c>
      <c r="H9" s="15">
        <f t="shared" ref="H9:H28" si="0">IF(B9="","",E9*G9)</f>
        <v>1280</v>
      </c>
      <c r="I9" s="37">
        <v>44105</v>
      </c>
      <c r="J9" s="16"/>
      <c r="K9" s="40" t="s">
        <v>31</v>
      </c>
      <c r="L9" s="41"/>
      <c r="M9" s="15">
        <v>320</v>
      </c>
      <c r="N9" s="15">
        <f t="shared" ref="N9:N28" si="1">IF(M9="","",E9*M9)</f>
        <v>1280</v>
      </c>
      <c r="O9" s="14" t="s">
        <v>26</v>
      </c>
      <c r="P9" s="16" t="s">
        <v>27</v>
      </c>
      <c r="Q9" s="37">
        <v>44095</v>
      </c>
    </row>
    <row r="10" s="2" customFormat="1" customHeight="1" spans="2:17">
      <c r="B10" s="14" t="s">
        <v>32</v>
      </c>
      <c r="C10" s="14" t="s">
        <v>33</v>
      </c>
      <c r="D10" s="14" t="s">
        <v>34</v>
      </c>
      <c r="E10" s="16">
        <v>5</v>
      </c>
      <c r="F10" s="14" t="s">
        <v>24</v>
      </c>
      <c r="G10" s="17">
        <v>450</v>
      </c>
      <c r="H10" s="15">
        <f t="shared" si="0"/>
        <v>2250</v>
      </c>
      <c r="I10" s="37">
        <v>44105</v>
      </c>
      <c r="J10" s="16"/>
      <c r="K10" s="40" t="s">
        <v>35</v>
      </c>
      <c r="L10" s="41"/>
      <c r="M10" s="15">
        <v>450</v>
      </c>
      <c r="N10" s="15">
        <f t="shared" si="1"/>
        <v>2250</v>
      </c>
      <c r="O10" s="16" t="s">
        <v>36</v>
      </c>
      <c r="P10" s="16" t="s">
        <v>37</v>
      </c>
      <c r="Q10" s="16"/>
    </row>
    <row r="11" s="2" customFormat="1" customHeight="1" spans="2:17">
      <c r="B11" s="14" t="s">
        <v>38</v>
      </c>
      <c r="C11" s="14" t="s">
        <v>39</v>
      </c>
      <c r="D11" s="14" t="s">
        <v>40</v>
      </c>
      <c r="E11" s="16">
        <v>7</v>
      </c>
      <c r="F11" s="14" t="s">
        <v>24</v>
      </c>
      <c r="G11" s="17">
        <v>520</v>
      </c>
      <c r="H11" s="15">
        <f t="shared" si="0"/>
        <v>3640</v>
      </c>
      <c r="I11" s="37">
        <v>44105</v>
      </c>
      <c r="J11" s="16"/>
      <c r="K11" s="42" t="s">
        <v>25</v>
      </c>
      <c r="L11" s="43"/>
      <c r="M11" s="15">
        <v>600</v>
      </c>
      <c r="N11" s="15">
        <f t="shared" si="1"/>
        <v>4200</v>
      </c>
      <c r="O11" s="16"/>
      <c r="P11" s="16" t="s">
        <v>37</v>
      </c>
      <c r="Q11" s="16"/>
    </row>
    <row r="12" s="2" customFormat="1" customHeight="1" spans="2:17">
      <c r="B12" s="14" t="s">
        <v>41</v>
      </c>
      <c r="C12" s="14" t="s">
        <v>42</v>
      </c>
      <c r="D12" s="14" t="s">
        <v>43</v>
      </c>
      <c r="E12" s="16">
        <v>10</v>
      </c>
      <c r="F12" s="14" t="s">
        <v>24</v>
      </c>
      <c r="G12" s="17">
        <v>120</v>
      </c>
      <c r="H12" s="15">
        <f t="shared" si="0"/>
        <v>1200</v>
      </c>
      <c r="I12" s="37">
        <v>44105</v>
      </c>
      <c r="J12" s="16"/>
      <c r="K12" s="40" t="s">
        <v>31</v>
      </c>
      <c r="L12" s="41"/>
      <c r="M12" s="15">
        <v>120</v>
      </c>
      <c r="N12" s="15">
        <f t="shared" si="1"/>
        <v>1200</v>
      </c>
      <c r="O12" s="16"/>
      <c r="P12" s="14" t="s">
        <v>27</v>
      </c>
      <c r="Q12" s="37">
        <v>44097</v>
      </c>
    </row>
    <row r="13" s="2" customFormat="1" customHeight="1" spans="2:17">
      <c r="B13" s="14" t="s">
        <v>44</v>
      </c>
      <c r="C13" s="14" t="s">
        <v>45</v>
      </c>
      <c r="D13" s="14" t="s">
        <v>46</v>
      </c>
      <c r="E13" s="16">
        <v>8</v>
      </c>
      <c r="F13" s="14" t="s">
        <v>24</v>
      </c>
      <c r="G13" s="17">
        <v>350</v>
      </c>
      <c r="H13" s="15">
        <f t="shared" si="0"/>
        <v>2800</v>
      </c>
      <c r="I13" s="37">
        <v>44105</v>
      </c>
      <c r="J13" s="16"/>
      <c r="K13" s="40" t="s">
        <v>35</v>
      </c>
      <c r="L13" s="41"/>
      <c r="M13" s="15">
        <v>360</v>
      </c>
      <c r="N13" s="15">
        <f t="shared" si="1"/>
        <v>2880</v>
      </c>
      <c r="O13" s="16"/>
      <c r="P13" s="16" t="s">
        <v>27</v>
      </c>
      <c r="Q13" s="37">
        <v>44098</v>
      </c>
    </row>
    <row r="14" s="2" customFormat="1" customHeight="1" spans="2:17">
      <c r="B14" s="14" t="s">
        <v>47</v>
      </c>
      <c r="C14" s="14" t="s">
        <v>48</v>
      </c>
      <c r="D14" s="14" t="s">
        <v>49</v>
      </c>
      <c r="E14" s="16">
        <v>3</v>
      </c>
      <c r="F14" s="14" t="s">
        <v>24</v>
      </c>
      <c r="G14" s="17">
        <v>240</v>
      </c>
      <c r="H14" s="15">
        <f t="shared" si="0"/>
        <v>720</v>
      </c>
      <c r="I14" s="37">
        <v>44105</v>
      </c>
      <c r="J14" s="16"/>
      <c r="K14" s="40" t="s">
        <v>31</v>
      </c>
      <c r="L14" s="41"/>
      <c r="M14" s="15">
        <v>260</v>
      </c>
      <c r="N14" s="15">
        <f t="shared" si="1"/>
        <v>780</v>
      </c>
      <c r="O14" s="16"/>
      <c r="P14" s="16" t="s">
        <v>37</v>
      </c>
      <c r="Q14" s="16"/>
    </row>
    <row r="15" s="2" customFormat="1" customHeight="1" spans="2:17">
      <c r="B15" s="14" t="s">
        <v>50</v>
      </c>
      <c r="C15" s="14" t="s">
        <v>51</v>
      </c>
      <c r="D15" s="14" t="s">
        <v>52</v>
      </c>
      <c r="E15" s="16">
        <v>4</v>
      </c>
      <c r="F15" s="14" t="s">
        <v>24</v>
      </c>
      <c r="G15" s="17">
        <v>520</v>
      </c>
      <c r="H15" s="15">
        <f t="shared" si="0"/>
        <v>2080</v>
      </c>
      <c r="I15" s="37">
        <v>44105</v>
      </c>
      <c r="J15" s="16"/>
      <c r="K15" s="40" t="s">
        <v>35</v>
      </c>
      <c r="L15" s="41"/>
      <c r="M15" s="15">
        <v>520</v>
      </c>
      <c r="N15" s="15">
        <f t="shared" si="1"/>
        <v>2080</v>
      </c>
      <c r="O15" s="16"/>
      <c r="P15" s="16" t="s">
        <v>37</v>
      </c>
      <c r="Q15" s="16"/>
    </row>
    <row r="16" s="2" customFormat="1" customHeight="1" spans="2:17">
      <c r="B16" s="14" t="s">
        <v>53</v>
      </c>
      <c r="C16" s="14" t="s">
        <v>54</v>
      </c>
      <c r="D16" s="14" t="s">
        <v>55</v>
      </c>
      <c r="E16" s="16">
        <v>6</v>
      </c>
      <c r="F16" s="14" t="s">
        <v>24</v>
      </c>
      <c r="G16" s="17">
        <v>120</v>
      </c>
      <c r="H16" s="15">
        <f t="shared" si="0"/>
        <v>720</v>
      </c>
      <c r="I16" s="37">
        <v>44105</v>
      </c>
      <c r="J16" s="16"/>
      <c r="K16" s="42" t="s">
        <v>25</v>
      </c>
      <c r="L16" s="43"/>
      <c r="M16" s="15">
        <v>150</v>
      </c>
      <c r="N16" s="15">
        <f t="shared" si="1"/>
        <v>900</v>
      </c>
      <c r="O16" s="16" t="s">
        <v>56</v>
      </c>
      <c r="P16" s="16" t="s">
        <v>27</v>
      </c>
      <c r="Q16" s="37">
        <v>44098</v>
      </c>
    </row>
    <row r="17" s="2" customFormat="1" customHeight="1" spans="2:17">
      <c r="B17" s="14" t="s">
        <v>57</v>
      </c>
      <c r="C17" s="14" t="s">
        <v>58</v>
      </c>
      <c r="D17" s="14" t="s">
        <v>59</v>
      </c>
      <c r="E17" s="16">
        <v>7</v>
      </c>
      <c r="F17" s="14" t="s">
        <v>24</v>
      </c>
      <c r="G17" s="17">
        <v>350</v>
      </c>
      <c r="H17" s="15">
        <f t="shared" si="0"/>
        <v>2450</v>
      </c>
      <c r="I17" s="37">
        <v>44105</v>
      </c>
      <c r="J17" s="16"/>
      <c r="K17" s="40" t="s">
        <v>31</v>
      </c>
      <c r="L17" s="41"/>
      <c r="M17" s="15">
        <v>400</v>
      </c>
      <c r="N17" s="15">
        <f t="shared" si="1"/>
        <v>2800</v>
      </c>
      <c r="O17" s="16" t="s">
        <v>60</v>
      </c>
      <c r="P17" s="16" t="s">
        <v>27</v>
      </c>
      <c r="Q17" s="37">
        <v>44098</v>
      </c>
    </row>
    <row r="18" s="2" customFormat="1" customHeight="1" spans="2:17">
      <c r="B18" s="16"/>
      <c r="C18" s="16"/>
      <c r="D18" s="16"/>
      <c r="E18" s="16"/>
      <c r="F18" s="16"/>
      <c r="G18" s="17"/>
      <c r="H18" s="15" t="str">
        <f t="shared" si="0"/>
        <v/>
      </c>
      <c r="I18" s="16"/>
      <c r="J18" s="16"/>
      <c r="K18" s="40"/>
      <c r="L18" s="41"/>
      <c r="M18" s="17"/>
      <c r="N18" s="15" t="str">
        <f t="shared" si="1"/>
        <v/>
      </c>
      <c r="O18" s="16"/>
      <c r="P18" s="16"/>
      <c r="Q18" s="16"/>
    </row>
    <row r="19" s="2" customFormat="1" customHeight="1" spans="2:17">
      <c r="B19" s="16"/>
      <c r="C19" s="16"/>
      <c r="D19" s="16"/>
      <c r="E19" s="16"/>
      <c r="F19" s="16"/>
      <c r="G19" s="17"/>
      <c r="H19" s="15" t="str">
        <f t="shared" si="0"/>
        <v/>
      </c>
      <c r="I19" s="16"/>
      <c r="J19" s="16"/>
      <c r="K19" s="40"/>
      <c r="L19" s="41"/>
      <c r="M19" s="17"/>
      <c r="N19" s="15" t="str">
        <f t="shared" si="1"/>
        <v/>
      </c>
      <c r="O19" s="16"/>
      <c r="P19" s="16"/>
      <c r="Q19" s="16"/>
    </row>
    <row r="20" s="2" customFormat="1" customHeight="1" spans="2:17">
      <c r="B20" s="16"/>
      <c r="C20" s="16"/>
      <c r="D20" s="16"/>
      <c r="E20" s="16"/>
      <c r="F20" s="16"/>
      <c r="G20" s="17"/>
      <c r="H20" s="15" t="str">
        <f t="shared" si="0"/>
        <v/>
      </c>
      <c r="I20" s="16"/>
      <c r="J20" s="16"/>
      <c r="K20" s="40"/>
      <c r="L20" s="41"/>
      <c r="M20" s="17"/>
      <c r="N20" s="15" t="str">
        <f t="shared" si="1"/>
        <v/>
      </c>
      <c r="O20" s="16"/>
      <c r="P20" s="16"/>
      <c r="Q20" s="16"/>
    </row>
    <row r="21" s="2" customFormat="1" customHeight="1" spans="2:17">
      <c r="B21" s="16"/>
      <c r="C21" s="16"/>
      <c r="D21" s="16"/>
      <c r="E21" s="16"/>
      <c r="F21" s="16"/>
      <c r="G21" s="17"/>
      <c r="H21" s="15" t="str">
        <f t="shared" si="0"/>
        <v/>
      </c>
      <c r="I21" s="16"/>
      <c r="J21" s="16"/>
      <c r="K21" s="40"/>
      <c r="L21" s="41"/>
      <c r="M21" s="17"/>
      <c r="N21" s="15" t="str">
        <f t="shared" si="1"/>
        <v/>
      </c>
      <c r="O21" s="16"/>
      <c r="P21" s="16"/>
      <c r="Q21" s="16"/>
    </row>
    <row r="22" s="2" customFormat="1" customHeight="1" spans="2:17">
      <c r="B22" s="16"/>
      <c r="C22" s="16"/>
      <c r="D22" s="16"/>
      <c r="E22" s="16"/>
      <c r="F22" s="16"/>
      <c r="G22" s="17"/>
      <c r="H22" s="15" t="str">
        <f t="shared" si="0"/>
        <v/>
      </c>
      <c r="I22" s="16"/>
      <c r="J22" s="16"/>
      <c r="K22" s="40"/>
      <c r="L22" s="41"/>
      <c r="M22" s="17"/>
      <c r="N22" s="15" t="str">
        <f t="shared" si="1"/>
        <v/>
      </c>
      <c r="O22" s="16"/>
      <c r="P22" s="16"/>
      <c r="Q22" s="16"/>
    </row>
    <row r="23" s="2" customFormat="1" customHeight="1" spans="2:17">
      <c r="B23" s="16"/>
      <c r="C23" s="16"/>
      <c r="D23" s="16"/>
      <c r="E23" s="16"/>
      <c r="F23" s="16"/>
      <c r="G23" s="17"/>
      <c r="H23" s="15" t="str">
        <f t="shared" si="0"/>
        <v/>
      </c>
      <c r="I23" s="16"/>
      <c r="J23" s="16"/>
      <c r="K23" s="40"/>
      <c r="L23" s="41"/>
      <c r="M23" s="17"/>
      <c r="N23" s="15" t="str">
        <f t="shared" si="1"/>
        <v/>
      </c>
      <c r="O23" s="16"/>
      <c r="P23" s="16"/>
      <c r="Q23" s="16"/>
    </row>
    <row r="24" s="2" customFormat="1" customHeight="1" spans="2:17">
      <c r="B24" s="16"/>
      <c r="C24" s="16"/>
      <c r="D24" s="16"/>
      <c r="E24" s="16"/>
      <c r="F24" s="18"/>
      <c r="G24" s="19"/>
      <c r="H24" s="20" t="str">
        <f t="shared" si="0"/>
        <v/>
      </c>
      <c r="I24" s="18"/>
      <c r="J24" s="18"/>
      <c r="K24" s="40"/>
      <c r="L24" s="41"/>
      <c r="M24" s="19"/>
      <c r="N24" s="20" t="str">
        <f t="shared" si="1"/>
        <v/>
      </c>
      <c r="O24" s="16"/>
      <c r="P24" s="16"/>
      <c r="Q24" s="16"/>
    </row>
    <row r="25" s="2" customFormat="1" customHeight="1" spans="2:17">
      <c r="B25" s="21" t="s">
        <v>61</v>
      </c>
      <c r="C25" s="22"/>
      <c r="D25" s="23">
        <f>SUM(H8:H24)</f>
        <v>18580</v>
      </c>
      <c r="E25" s="24"/>
      <c r="F25" s="21" t="s">
        <v>62</v>
      </c>
      <c r="G25" s="25"/>
      <c r="H25" s="25"/>
      <c r="I25" s="44">
        <f>SUM(N8:N24)</f>
        <v>19930</v>
      </c>
      <c r="J25" s="24"/>
      <c r="K25" s="21" t="s">
        <v>63</v>
      </c>
      <c r="L25" s="22"/>
      <c r="M25" s="23">
        <f>SUMIF(P8:P24,"是",N8:N24)</f>
        <v>10620</v>
      </c>
      <c r="N25" s="24"/>
      <c r="O25" s="45" t="s">
        <v>64</v>
      </c>
      <c r="P25" s="40">
        <f>COUNTA(P8:P24,"是")</f>
        <v>11</v>
      </c>
      <c r="Q25" s="41"/>
    </row>
    <row r="26" s="1" customFormat="1" customHeight="1" spans="7:14">
      <c r="G26" s="7"/>
      <c r="H26" s="7"/>
      <c r="M26" s="7"/>
      <c r="N26" s="7"/>
    </row>
    <row r="27" s="1" customFormat="1" customHeight="1" spans="3:16">
      <c r="C27" s="1" t="s">
        <v>65</v>
      </c>
      <c r="G27" s="7"/>
      <c r="I27" s="7" t="s">
        <v>66</v>
      </c>
      <c r="O27" s="7" t="s">
        <v>67</v>
      </c>
      <c r="P27" s="46"/>
    </row>
    <row r="28" s="1" customFormat="1" customHeight="1" spans="7:14">
      <c r="G28" s="7"/>
      <c r="H28" s="7"/>
      <c r="M28" s="7"/>
      <c r="N28" s="7"/>
    </row>
  </sheetData>
  <mergeCells count="31">
    <mergeCell ref="B2:Q2"/>
    <mergeCell ref="C4:D4"/>
    <mergeCell ref="I4:J4"/>
    <mergeCell ref="M4:N4"/>
    <mergeCell ref="B6:J6"/>
    <mergeCell ref="K6:Q6"/>
    <mergeCell ref="K7:L7"/>
    <mergeCell ref="K8:L8"/>
    <mergeCell ref="K9:L9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B25:C25"/>
    <mergeCell ref="D25:E25"/>
    <mergeCell ref="F25:H25"/>
    <mergeCell ref="I25:J25"/>
    <mergeCell ref="K25:L25"/>
    <mergeCell ref="M25:N25"/>
    <mergeCell ref="P25:Q25"/>
  </mergeCells>
  <conditionalFormatting sqref="P8:P26 P28:P34 P36:P1994">
    <cfRule type="containsText" dxfId="0" priority="1" operator="between" text="是">
      <formula>NOT(ISERROR(SEARCH("是",P8)))</formula>
    </cfRule>
  </conditionalFormatting>
  <dataValidations count="1">
    <dataValidation type="list" allowBlank="1" showInputMessage="1" showErrorMessage="1" sqref="P8:P24">
      <formula1>"是,否"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2020-10-03T12:13:00Z</dcterms:created>
  <dcterms:modified xsi:type="dcterms:W3CDTF">2022-01-13T08:53:35Z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1C2B8CAAFB0B4D5981B630C1C70530E1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v1.0_mb_Tz/0pecFx/LUaTx7mtQdZQ==</vt:lpwstr>
  </property>
</Properties>
</file>