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885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<sst xmlns="http://schemas.openxmlformats.org/spreadsheetml/2006/main" count="15">
  <si>
    <t>产品名称</t>
  </si>
  <si>
    <t>手机客户端</t>
  </si>
  <si>
    <t>电脑客户端</t>
  </si>
  <si>
    <t>总计</t>
  </si>
  <si>
    <t>销售数量</t>
  </si>
  <si>
    <t>销售金额</t>
  </si>
  <si>
    <t>面膜</t>
  </si>
  <si>
    <t>爽肤水</t>
  </si>
  <si>
    <t>乳液</t>
  </si>
  <si>
    <t>晚霜</t>
  </si>
  <si>
    <t>眼霜</t>
  </si>
  <si>
    <t>睡眠面膜</t>
  </si>
  <si>
    <t>护手霜</t>
  </si>
  <si>
    <t>组合套装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</si>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</sst>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0"/>
      <name val="黑体"/>
      <charset val="134"/>
    </font>
    <font>
      <sz val="11"/>
      <color theme="1"/>
      <name val="黑体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286D7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0" borderId="10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8" fillId="6" borderId="7" applyNumberFormat="0" applyAlignment="0" applyProtection="0">
      <alignment vertical="center"/>
    </xf>
    <xf numFmtId="0" fontId="19" fillId="23" borderId="11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286D7E"/>
      <color rgb="00257E9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600" b="1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不同客户端上产品的成交量对比</a:t>
            </a:r>
            <a:endParaRPr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>
        <c:manualLayout>
          <c:xMode val="edge"/>
          <c:yMode val="edge"/>
          <c:x val="0.259029819403612"/>
          <c:y val="0.028469750889679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628517429651407"/>
          <c:y val="0.297983392645314"/>
          <c:w val="0.915623687526249"/>
          <c:h val="0.5723368920521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手机客户端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76667"/>
                    <a:shade val="51000"/>
                    <a:satMod val="130000"/>
                  </a:schemeClr>
                </a:gs>
                <a:gs pos="80000">
                  <a:schemeClr val="accent5">
                    <a:shade val="76667"/>
                    <a:shade val="93000"/>
                    <a:satMod val="130000"/>
                  </a:schemeClr>
                </a:gs>
                <a:gs pos="100000">
                  <a:schemeClr val="accent5">
                    <a:shade val="76667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Sheet1!$A$3:$A$10</c:f>
              <c:strCache>
                <c:ptCount val="8"/>
                <c:pt idx="0">
                  <c:v>面膜</c:v>
                </c:pt>
                <c:pt idx="1">
                  <c:v>爽肤水</c:v>
                </c:pt>
                <c:pt idx="2">
                  <c:v>乳液</c:v>
                </c:pt>
                <c:pt idx="3">
                  <c:v>晚霜</c:v>
                </c:pt>
                <c:pt idx="4">
                  <c:v>眼霜</c:v>
                </c:pt>
                <c:pt idx="5">
                  <c:v>睡眠面膜</c:v>
                </c:pt>
                <c:pt idx="6">
                  <c:v>护手霜</c:v>
                </c:pt>
                <c:pt idx="7">
                  <c:v>组合套装</c:v>
                </c:pt>
              </c:strCache>
            </c:strRef>
          </c:cat>
          <c:val>
            <c:numRef>
              <c:f>Sheet1!$B$3:$B$10</c:f>
              <c:numCache>
                <c:formatCode>General</c:formatCode>
                <c:ptCount val="8"/>
                <c:pt idx="0">
                  <c:v>50</c:v>
                </c:pt>
                <c:pt idx="1">
                  <c:v>70</c:v>
                </c:pt>
                <c:pt idx="2">
                  <c:v>68</c:v>
                </c:pt>
                <c:pt idx="3">
                  <c:v>13</c:v>
                </c:pt>
                <c:pt idx="4">
                  <c:v>89</c:v>
                </c:pt>
                <c:pt idx="5">
                  <c:v>46</c:v>
                </c:pt>
                <c:pt idx="6">
                  <c:v>38</c:v>
                </c:pt>
                <c:pt idx="7">
                  <c:v>109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电脑客户端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76667"/>
                    <a:shade val="51000"/>
                    <a:satMod val="130000"/>
                  </a:schemeClr>
                </a:gs>
                <a:gs pos="80000">
                  <a:schemeClr val="accent5">
                    <a:tint val="76667"/>
                    <a:shade val="93000"/>
                    <a:satMod val="130000"/>
                  </a:schemeClr>
                </a:gs>
                <a:gs pos="100000">
                  <a:schemeClr val="accent5">
                    <a:tint val="76667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Sheet1!$A$3:$A$10</c:f>
              <c:strCache>
                <c:ptCount val="8"/>
                <c:pt idx="0">
                  <c:v>面膜</c:v>
                </c:pt>
                <c:pt idx="1">
                  <c:v>爽肤水</c:v>
                </c:pt>
                <c:pt idx="2">
                  <c:v>乳液</c:v>
                </c:pt>
                <c:pt idx="3">
                  <c:v>晚霜</c:v>
                </c:pt>
                <c:pt idx="4">
                  <c:v>眼霜</c:v>
                </c:pt>
                <c:pt idx="5">
                  <c:v>睡眠面膜</c:v>
                </c:pt>
                <c:pt idx="6">
                  <c:v>护手霜</c:v>
                </c:pt>
                <c:pt idx="7">
                  <c:v>组合套装</c:v>
                </c:pt>
              </c:strCache>
            </c:strRef>
          </c:cat>
          <c:val>
            <c:numRef>
              <c:f>Sheet1!$D$3:$D$10</c:f>
              <c:numCache>
                <c:formatCode>General</c:formatCode>
                <c:ptCount val="8"/>
                <c:pt idx="0">
                  <c:v>30</c:v>
                </c:pt>
                <c:pt idx="1">
                  <c:v>50</c:v>
                </c:pt>
                <c:pt idx="2">
                  <c:v>48</c:v>
                </c:pt>
                <c:pt idx="3">
                  <c:v>10</c:v>
                </c:pt>
                <c:pt idx="4">
                  <c:v>70</c:v>
                </c:pt>
                <c:pt idx="5">
                  <c:v>30</c:v>
                </c:pt>
                <c:pt idx="6">
                  <c:v>27</c:v>
                </c:pt>
                <c:pt idx="7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85561344"/>
        <c:axId val="85562880"/>
      </c:barChart>
      <c:catAx>
        <c:axId val="8556134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5562880"/>
        <c:crosses val="autoZero"/>
        <c:auto val="1"/>
        <c:lblAlgn val="ctr"/>
        <c:lblOffset val="100"/>
        <c:noMultiLvlLbl val="0"/>
      </c:catAx>
      <c:valAx>
        <c:axId val="8556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5561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>
        <c:manualLayout>
          <c:xMode val="edge"/>
          <c:yMode val="edge"/>
          <c:x val="0.368280134397312"/>
          <c:y val="0.173428232502966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2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  <a:r>
              <a:rPr sz="1400"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rPr>
              <a:t>网店不同产品的成交分析</a:t>
            </a:r>
            <a:endParaRPr sz="1400"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黑体" panose="02010609060101010101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894678492239468"/>
          <c:y val="0.246376811594203"/>
          <c:w val="0.842793791574279"/>
          <c:h val="0.59777777777777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"成交额"</c:f>
              <c:strCache>
                <c:ptCount val="1"/>
                <c:pt idx="0">
                  <c:v>成交额</c:v>
                </c:pt>
              </c:strCache>
            </c:strRef>
          </c:tx>
          <c:spPr>
            <a:solidFill>
              <a:srgbClr val="286D7E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2"/>
                    </a:solidFill>
                    <a:latin typeface="黑体" panose="02010609060101010101" charset="-122"/>
                    <a:ea typeface="黑体" panose="02010609060101010101" charset="-122"/>
                    <a:cs typeface="黑体" panose="02010609060101010101" charset="-122"/>
                    <a:sym typeface="黑体" panose="02010609060101010101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Sheet1!$A$3:$A$10</c:f>
              <c:strCache>
                <c:ptCount val="8"/>
                <c:pt idx="0">
                  <c:v>面膜</c:v>
                </c:pt>
                <c:pt idx="1">
                  <c:v>爽肤水</c:v>
                </c:pt>
                <c:pt idx="2">
                  <c:v>乳液</c:v>
                </c:pt>
                <c:pt idx="3">
                  <c:v>晚霜</c:v>
                </c:pt>
                <c:pt idx="4">
                  <c:v>眼霜</c:v>
                </c:pt>
                <c:pt idx="5">
                  <c:v>睡眠面膜</c:v>
                </c:pt>
                <c:pt idx="6">
                  <c:v>护手霜</c:v>
                </c:pt>
                <c:pt idx="7">
                  <c:v>组合套装</c:v>
                </c:pt>
              </c:strCache>
            </c:strRef>
          </c:cat>
          <c:val>
            <c:numRef>
              <c:f>Sheet1!$G$3:$G$10</c:f>
              <c:numCache>
                <c:formatCode>General</c:formatCode>
                <c:ptCount val="8"/>
                <c:pt idx="0">
                  <c:v>8200</c:v>
                </c:pt>
                <c:pt idx="1">
                  <c:v>12000</c:v>
                </c:pt>
                <c:pt idx="2">
                  <c:v>11300</c:v>
                </c:pt>
                <c:pt idx="3">
                  <c:v>2250</c:v>
                </c:pt>
                <c:pt idx="4">
                  <c:v>31420</c:v>
                </c:pt>
                <c:pt idx="5">
                  <c:v>6583</c:v>
                </c:pt>
                <c:pt idx="6">
                  <c:v>3895</c:v>
                </c:pt>
                <c:pt idx="7">
                  <c:v>72870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036928"/>
        <c:axId val="73038464"/>
      </c:barChart>
      <c:lineChart>
        <c:grouping val="standard"/>
        <c:varyColors val="0"/>
        <c:ser>
          <c:idx val="0"/>
          <c:order val="0"/>
          <c:tx>
            <c:strRef>
              <c:f>"成交量"</c:f>
              <c:strCache>
                <c:ptCount val="1"/>
                <c:pt idx="0">
                  <c:v>成交量</c:v>
                </c:pt>
              </c:strCache>
            </c:strRef>
          </c:tx>
          <c:spPr>
            <a:ln w="31750" cap="rnd">
              <a:solidFill>
                <a:schemeClr val="accent5">
                  <a:shade val="76667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5">
                      <a:shade val="76667"/>
                      <a:shade val="51000"/>
                      <a:satMod val="130000"/>
                    </a:schemeClr>
                  </a:gs>
                  <a:gs pos="80000">
                    <a:schemeClr val="accent5">
                      <a:shade val="76667"/>
                      <a:shade val="93000"/>
                      <a:satMod val="130000"/>
                    </a:schemeClr>
                  </a:gs>
                  <a:gs pos="100000">
                    <a:schemeClr val="accent5">
                      <a:shade val="76667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12700">
                <a:solidFill>
                  <a:schemeClr val="l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dLbls>
            <c:dLbl>
              <c:idx val="7"/>
              <c:layout>
                <c:manualLayout>
                  <c:x val="-0.0561252771618625"/>
                  <c:y val="0.079710144927536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ysClr val="windowText" lastClr="000000"/>
                    </a:solidFill>
                    <a:latin typeface="黑体" panose="02010609060101010101" charset="-122"/>
                    <a:ea typeface="黑体" panose="02010609060101010101" charset="-122"/>
                    <a:cs typeface="黑体" panose="02010609060101010101" charset="-122"/>
                    <a:sym typeface="黑体" panose="02010609060101010101" charset="-122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Sheet1!$A$3:$A$10</c:f>
              <c:strCache>
                <c:ptCount val="8"/>
                <c:pt idx="0">
                  <c:v>面膜</c:v>
                </c:pt>
                <c:pt idx="1">
                  <c:v>爽肤水</c:v>
                </c:pt>
                <c:pt idx="2">
                  <c:v>乳液</c:v>
                </c:pt>
                <c:pt idx="3">
                  <c:v>晚霜</c:v>
                </c:pt>
                <c:pt idx="4">
                  <c:v>眼霜</c:v>
                </c:pt>
                <c:pt idx="5">
                  <c:v>睡眠面膜</c:v>
                </c:pt>
                <c:pt idx="6">
                  <c:v>护手霜</c:v>
                </c:pt>
                <c:pt idx="7">
                  <c:v>组合套装</c:v>
                </c:pt>
              </c:strCache>
            </c:strRef>
          </c:cat>
          <c:val>
            <c:numRef>
              <c:f>Sheet1!$F$3:$F$10</c:f>
              <c:numCache>
                <c:formatCode>General</c:formatCode>
                <c:ptCount val="8"/>
                <c:pt idx="0">
                  <c:v>80</c:v>
                </c:pt>
                <c:pt idx="1">
                  <c:v>120</c:v>
                </c:pt>
                <c:pt idx="2">
                  <c:v>116</c:v>
                </c:pt>
                <c:pt idx="3">
                  <c:v>23</c:v>
                </c:pt>
                <c:pt idx="4">
                  <c:v>159</c:v>
                </c:pt>
                <c:pt idx="5">
                  <c:v>76</c:v>
                </c:pt>
                <c:pt idx="6">
                  <c:v>65</c:v>
                </c:pt>
                <c:pt idx="7">
                  <c:v>189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3056640"/>
        <c:axId val="73058176"/>
      </c:lineChart>
      <c:catAx>
        <c:axId val="7303692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800" b="1" i="0" u="none" strike="noStrike" kern="1200" baseline="0">
                <a:solidFill>
                  <a:schemeClr val="tx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  <c:crossAx val="73038464"/>
        <c:crosses val="autoZero"/>
        <c:auto val="1"/>
        <c:lblAlgn val="ctr"/>
        <c:lblOffset val="100"/>
        <c:noMultiLvlLbl val="0"/>
      </c:catAx>
      <c:valAx>
        <c:axId val="7303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  <c:crossAx val="73036928"/>
        <c:crosses val="autoZero"/>
        <c:crossBetween val="between"/>
      </c:valAx>
      <c:catAx>
        <c:axId val="73056640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  <c:crossAx val="73058176"/>
        <c:crosses val="autoZero"/>
        <c:auto val="1"/>
        <c:lblAlgn val="ctr"/>
        <c:lblOffset val="100"/>
        <c:noMultiLvlLbl val="0"/>
      </c:catAx>
      <c:valAx>
        <c:axId val="73058176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  <c:crossAx val="73056640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2"/>
                </a:solidFill>
                <a:latin typeface="黑体" panose="02010609060101010101" charset="-122"/>
                <a:ea typeface="黑体" panose="02010609060101010101" charset="-122"/>
                <a:cs typeface="黑体" panose="02010609060101010101" charset="-122"/>
                <a:sym typeface="黑体" panose="02010609060101010101" charset="-122"/>
              </a:defRPr>
            </a:pPr>
          </a:p>
        </c:txPr>
      </c:legendEntry>
      <c:layout>
        <c:manualLayout>
          <c:xMode val="edge"/>
          <c:yMode val="edge"/>
          <c:x val="0.34340354767184"/>
          <c:y val="0.138647342995169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2"/>
              </a:solidFill>
              <a:latin typeface="黑体" panose="02010609060101010101" charset="-122"/>
              <a:ea typeface="黑体" panose="02010609060101010101" charset="-122"/>
              <a:cs typeface="黑体" panose="02010609060101010101" charset="-122"/>
              <a:sym typeface="黑体" panose="02010609060101010101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lang="zh-CN" sz="900">
          <a:latin typeface="黑体" panose="02010609060101010101" charset="-122"/>
          <a:ea typeface="黑体" panose="02010609060101010101" charset="-122"/>
          <a:cs typeface="黑体" panose="02010609060101010101" charset="-122"/>
          <a:sym typeface="黑体" panose="02010609060101010101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600" b="1" i="0" u="none" strike="noStrike" kern="1200" cap="all" spc="15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60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不同客户端上产品的成交额对比</a:t>
            </a:r>
            <a:endParaRPr sz="1600">
              <a:solidFill>
                <a:sysClr val="windowText" lastClr="0000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手机客户端</c:v>
                </c:pt>
              </c:strCache>
            </c:strRef>
          </c:tx>
          <c:spPr>
            <a:pattFill prst="narHorz">
              <a:fgClr>
                <a:schemeClr val="accent5">
                  <a:lumMod val="20000"/>
                  <a:lumOff val="80000"/>
                </a:schemeClr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ysClr val="windowText" lastClr="0000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Sheet1!$A$3:$A$10</c:f>
              <c:strCache>
                <c:ptCount val="8"/>
                <c:pt idx="0">
                  <c:v>面膜</c:v>
                </c:pt>
                <c:pt idx="1">
                  <c:v>爽肤水</c:v>
                </c:pt>
                <c:pt idx="2">
                  <c:v>乳液</c:v>
                </c:pt>
                <c:pt idx="3">
                  <c:v>晚霜</c:v>
                </c:pt>
                <c:pt idx="4">
                  <c:v>眼霜</c:v>
                </c:pt>
                <c:pt idx="5">
                  <c:v>睡眠面膜</c:v>
                </c:pt>
                <c:pt idx="6">
                  <c:v>护手霜</c:v>
                </c:pt>
                <c:pt idx="7">
                  <c:v>组合套装</c:v>
                </c:pt>
              </c:strCache>
            </c:strRef>
          </c:cat>
          <c:val>
            <c:numRef>
              <c:f>Sheet1!$C$3:$C$10</c:f>
              <c:numCache>
                <c:formatCode>General</c:formatCode>
                <c:ptCount val="8"/>
                <c:pt idx="0">
                  <c:v>5000</c:v>
                </c:pt>
                <c:pt idx="1">
                  <c:v>7000</c:v>
                </c:pt>
                <c:pt idx="2">
                  <c:v>6500</c:v>
                </c:pt>
                <c:pt idx="3">
                  <c:v>1250</c:v>
                </c:pt>
                <c:pt idx="4">
                  <c:v>17520</c:v>
                </c:pt>
                <c:pt idx="5">
                  <c:v>3890</c:v>
                </c:pt>
                <c:pt idx="6">
                  <c:v>2195</c:v>
                </c:pt>
                <c:pt idx="7">
                  <c:v>42000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电脑客户端</c:v>
                </c:pt>
              </c:strCache>
            </c:strRef>
          </c:tx>
          <c:spPr>
            <a:pattFill prst="narHorz">
              <a:fgClr>
                <a:srgbClr val="257E98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800" b="0" i="0" u="none" strike="noStrike" kern="1200" baseline="0">
                    <a:solidFill>
                      <a:sysClr val="windowText" lastClr="000000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Sheet1!$A$3:$A$10</c:f>
              <c:strCache>
                <c:ptCount val="8"/>
                <c:pt idx="0">
                  <c:v>面膜</c:v>
                </c:pt>
                <c:pt idx="1">
                  <c:v>爽肤水</c:v>
                </c:pt>
                <c:pt idx="2">
                  <c:v>乳液</c:v>
                </c:pt>
                <c:pt idx="3">
                  <c:v>晚霜</c:v>
                </c:pt>
                <c:pt idx="4">
                  <c:v>眼霜</c:v>
                </c:pt>
                <c:pt idx="5">
                  <c:v>睡眠面膜</c:v>
                </c:pt>
                <c:pt idx="6">
                  <c:v>护手霜</c:v>
                </c:pt>
                <c:pt idx="7">
                  <c:v>组合套装</c:v>
                </c:pt>
              </c:strCache>
            </c:strRef>
          </c:cat>
          <c:val>
            <c:numRef>
              <c:f>Sheet1!$E$3:$E$10</c:f>
              <c:numCache>
                <c:formatCode>General</c:formatCode>
                <c:ptCount val="8"/>
                <c:pt idx="0">
                  <c:v>3200</c:v>
                </c:pt>
                <c:pt idx="1">
                  <c:v>5000</c:v>
                </c:pt>
                <c:pt idx="2">
                  <c:v>4800</c:v>
                </c:pt>
                <c:pt idx="3">
                  <c:v>1000</c:v>
                </c:pt>
                <c:pt idx="4">
                  <c:v>13900</c:v>
                </c:pt>
                <c:pt idx="5">
                  <c:v>2693</c:v>
                </c:pt>
                <c:pt idx="6">
                  <c:v>1700</c:v>
                </c:pt>
                <c:pt idx="7">
                  <c:v>30870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22"/>
        <c:axId val="86809984"/>
        <c:axId val="86819968"/>
      </c:barChart>
      <c:catAx>
        <c:axId val="8680998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6819968"/>
        <c:crosses val="autoZero"/>
        <c:auto val="1"/>
        <c:lblAlgn val="ctr"/>
        <c:lblOffset val="100"/>
        <c:noMultiLvlLbl val="0"/>
      </c:catAx>
      <c:valAx>
        <c:axId val="86819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  <c:crossAx val="8680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ysClr val="windowText" lastClr="000000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</a:p>
        </c:txPr>
      </c:legendEntry>
      <c:layout>
        <c:manualLayout>
          <c:xMode val="edge"/>
          <c:yMode val="edge"/>
          <c:x val="0.424755494794405"/>
          <c:y val="0.26561731431382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ysClr val="windowText" lastClr="000000"/>
              </a:solidFill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ysClr val="windowText" lastClr="000000"/>
          </a:solidFill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不同客户端上成交量占比对比</a:t>
            </a:r>
            <a:endParaRPr sz="1400"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doughnut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rgbClr val="286D7E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5">
                  <a:tint val="76667"/>
                </a:schemeClr>
              </a:soli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0.158389704669196"/>
                  <c:y val="-0.064150943396226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48490348127372"/>
                  <c:y val="-0.018867924528301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(Sheet1!$B$1,Sheet1!$D$1)</c:f>
              <c:strCache>
                <c:ptCount val="2"/>
                <c:pt idx="0">
                  <c:v>手机客户端</c:v>
                </c:pt>
                <c:pt idx="1">
                  <c:v>电脑客户端</c:v>
                </c:pt>
              </c:strCache>
            </c:strRef>
          </c:cat>
          <c:val>
            <c:numRef>
              <c:f>(Sheet1!$C$11,Sheet1!$E$11)</c:f>
              <c:numCache>
                <c:formatCode>General</c:formatCode>
                <c:ptCount val="2"/>
                <c:pt idx="0">
                  <c:v>85355</c:v>
                </c:pt>
                <c:pt idx="1">
                  <c:v>63163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baseline="0">
                <a:solidFill>
                  <a:schemeClr val="tx1"/>
                </a:solidFill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400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不同客户端上成交量占比对比</a:t>
            </a:r>
            <a:endParaRPr sz="1400"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doughnut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rgbClr val="286D7E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5">
                  <a:tint val="76667"/>
                </a:schemeClr>
              </a:soli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0.182716049382716"/>
                  <c:y val="-0.062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55555555555556"/>
                  <c:y val="-0.048611111111111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微软雅黑" panose="020B0503020204020204" charset="-122"/>
                    <a:ea typeface="微软雅黑" panose="020B0503020204020204" charset="-122"/>
                    <a:cs typeface="微软雅黑" panose="020B0503020204020204" charset="-122"/>
                    <a:sym typeface="微软雅黑" panose="020B0503020204020204" charset="-122"/>
                  </a:defRPr>
                </a:pPr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(Sheet1!$B$1,Sheet1!$D$1)</c:f>
              <c:strCache>
                <c:ptCount val="2"/>
                <c:pt idx="0">
                  <c:v>手机客户端</c:v>
                </c:pt>
                <c:pt idx="1">
                  <c:v>电脑客户端</c:v>
                </c:pt>
              </c:strCache>
            </c:strRef>
          </c:cat>
          <c:val>
            <c:numRef>
              <c:f>(Sheet1!$B$11,Sheet1!$D$11)</c:f>
              <c:numCache>
                <c:formatCode>General</c:formatCode>
                <c:ptCount val="2"/>
                <c:pt idx="0">
                  <c:v>483</c:v>
                </c:pt>
                <c:pt idx="1">
                  <c:v>345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 lang="zh-CN">
          <a:latin typeface="微软雅黑" panose="020B0503020204020204" charset="-122"/>
          <a:ea typeface="微软雅黑" panose="020B0503020204020204" charset="-122"/>
          <a:cs typeface="微软雅黑" panose="020B0503020204020204" charset="-122"/>
          <a:sym typeface="微软雅黑" panose="020B050302020402020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5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28575</xdr:colOff>
      <xdr:row>11</xdr:row>
      <xdr:rowOff>28575</xdr:rowOff>
    </xdr:from>
    <xdr:to>
      <xdr:col>7</xdr:col>
      <xdr:colOff>675640</xdr:colOff>
      <xdr:row>22</xdr:row>
      <xdr:rowOff>1905</xdr:rowOff>
    </xdr:to>
    <xdr:graphicFrame>
      <xdr:nvGraphicFramePr>
        <xdr:cNvPr id="3" name="图表 2"/>
        <xdr:cNvGraphicFramePr/>
      </xdr:nvGraphicFramePr>
      <xdr:xfrm>
        <a:off x="28575" y="2836545"/>
        <a:ext cx="6047740" cy="27813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0</xdr:row>
      <xdr:rowOff>28575</xdr:rowOff>
    </xdr:from>
    <xdr:to>
      <xdr:col>13</xdr:col>
      <xdr:colOff>505460</xdr:colOff>
      <xdr:row>10</xdr:row>
      <xdr:rowOff>247015</xdr:rowOff>
    </xdr:to>
    <xdr:graphicFrame>
      <xdr:nvGraphicFramePr>
        <xdr:cNvPr id="4" name="图表 3"/>
        <xdr:cNvGraphicFramePr/>
      </xdr:nvGraphicFramePr>
      <xdr:xfrm>
        <a:off x="5438775" y="28575"/>
        <a:ext cx="4582160" cy="27711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22</xdr:row>
      <xdr:rowOff>66675</xdr:rowOff>
    </xdr:from>
    <xdr:to>
      <xdr:col>7</xdr:col>
      <xdr:colOff>675640</xdr:colOff>
      <xdr:row>32</xdr:row>
      <xdr:rowOff>105410</xdr:rowOff>
    </xdr:to>
    <xdr:graphicFrame>
      <xdr:nvGraphicFramePr>
        <xdr:cNvPr id="5" name="图表 4"/>
        <xdr:cNvGraphicFramePr/>
      </xdr:nvGraphicFramePr>
      <xdr:xfrm>
        <a:off x="38100" y="5682615"/>
        <a:ext cx="6038215" cy="259143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76200</xdr:colOff>
      <xdr:row>22</xdr:row>
      <xdr:rowOff>76200</xdr:rowOff>
    </xdr:from>
    <xdr:to>
      <xdr:col>13</xdr:col>
      <xdr:colOff>495935</xdr:colOff>
      <xdr:row>32</xdr:row>
      <xdr:rowOff>123825</xdr:rowOff>
    </xdr:to>
    <xdr:graphicFrame>
      <xdr:nvGraphicFramePr>
        <xdr:cNvPr id="7" name="图表 6"/>
        <xdr:cNvGraphicFramePr/>
      </xdr:nvGraphicFramePr>
      <xdr:xfrm>
        <a:off x="6162675" y="5692140"/>
        <a:ext cx="3848735" cy="26003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28575</xdr:colOff>
      <xdr:row>11</xdr:row>
      <xdr:rowOff>19050</xdr:rowOff>
    </xdr:from>
    <xdr:to>
      <xdr:col>13</xdr:col>
      <xdr:colOff>495300</xdr:colOff>
      <xdr:row>22</xdr:row>
      <xdr:rowOff>38100</xdr:rowOff>
    </xdr:to>
    <xdr:graphicFrame>
      <xdr:nvGraphicFramePr>
        <xdr:cNvPr id="8" name="图表 7"/>
        <xdr:cNvGraphicFramePr/>
      </xdr:nvGraphicFramePr>
      <xdr:xfrm>
        <a:off x="6115050" y="2827020"/>
        <a:ext cx="3895725" cy="28270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1"/>
  <sheetViews>
    <sheetView showGridLines="0" tabSelected="1" workbookViewId="0">
      <selection activeCell="P6" sqref="P6"/>
    </sheetView>
  </sheetViews>
  <sheetFormatPr defaultColWidth="9" defaultRowHeight="20.1" customHeight="1" outlineLevelCol="6"/>
  <cols>
    <col min="1" max="1" width="12.25" customWidth="1"/>
    <col min="2" max="2" width="11.25" customWidth="1"/>
    <col min="3" max="3" width="11.375" customWidth="1"/>
  </cols>
  <sheetData>
    <row r="1" customHeight="1" spans="1:7">
      <c r="A1" s="1" t="s">
        <v>0</v>
      </c>
      <c r="B1" s="1" t="s">
        <v>1</v>
      </c>
      <c r="C1" s="1"/>
      <c r="D1" s="1" t="s">
        <v>2</v>
      </c>
      <c r="E1" s="2"/>
      <c r="F1" s="1" t="s">
        <v>3</v>
      </c>
      <c r="G1" s="1"/>
    </row>
    <row r="2" customHeight="1" spans="1:7">
      <c r="A2" s="1"/>
      <c r="B2" s="1" t="s">
        <v>4</v>
      </c>
      <c r="C2" s="1" t="s">
        <v>5</v>
      </c>
      <c r="D2" s="1" t="s">
        <v>4</v>
      </c>
      <c r="E2" s="2" t="s">
        <v>5</v>
      </c>
      <c r="F2" s="1" t="s">
        <v>4</v>
      </c>
      <c r="G2" s="1" t="s">
        <v>5</v>
      </c>
    </row>
    <row r="3" customHeight="1" spans="1:7">
      <c r="A3" s="3" t="s">
        <v>6</v>
      </c>
      <c r="B3" s="3">
        <v>50</v>
      </c>
      <c r="C3" s="3">
        <v>5000</v>
      </c>
      <c r="D3" s="3">
        <v>30</v>
      </c>
      <c r="E3" s="3">
        <v>3200</v>
      </c>
      <c r="F3" s="3">
        <f>SUM(B3,D3)</f>
        <v>80</v>
      </c>
      <c r="G3" s="3">
        <f>SUM(C3,E3)</f>
        <v>8200</v>
      </c>
    </row>
    <row r="4" customHeight="1" spans="1:7">
      <c r="A4" s="4" t="s">
        <v>7</v>
      </c>
      <c r="B4" s="4">
        <v>70</v>
      </c>
      <c r="C4" s="4">
        <f>E4/D4*B4</f>
        <v>7000</v>
      </c>
      <c r="D4" s="4">
        <v>50</v>
      </c>
      <c r="E4" s="4">
        <f t="shared" ref="E4:E6" si="0">D4*100</f>
        <v>5000</v>
      </c>
      <c r="F4" s="4">
        <f t="shared" ref="F4:F10" si="1">SUM(B4,D4)</f>
        <v>120</v>
      </c>
      <c r="G4" s="4">
        <f t="shared" ref="G4:G10" si="2">SUM(C4,E4)</f>
        <v>12000</v>
      </c>
    </row>
    <row r="5" customHeight="1" spans="1:7">
      <c r="A5" s="3" t="s">
        <v>8</v>
      </c>
      <c r="B5" s="3">
        <v>68</v>
      </c>
      <c r="C5" s="3">
        <v>6500</v>
      </c>
      <c r="D5" s="3">
        <v>48</v>
      </c>
      <c r="E5" s="3">
        <f t="shared" si="0"/>
        <v>4800</v>
      </c>
      <c r="F5" s="3">
        <f t="shared" si="1"/>
        <v>116</v>
      </c>
      <c r="G5" s="3">
        <f t="shared" si="2"/>
        <v>11300</v>
      </c>
    </row>
    <row r="6" customHeight="1" spans="1:7">
      <c r="A6" s="4" t="s">
        <v>9</v>
      </c>
      <c r="B6" s="4">
        <v>13</v>
      </c>
      <c r="C6" s="4">
        <v>1250</v>
      </c>
      <c r="D6" s="4">
        <v>10</v>
      </c>
      <c r="E6" s="4">
        <f t="shared" si="0"/>
        <v>1000</v>
      </c>
      <c r="F6" s="4">
        <f t="shared" si="1"/>
        <v>23</v>
      </c>
      <c r="G6" s="4">
        <f t="shared" si="2"/>
        <v>2250</v>
      </c>
    </row>
    <row r="7" customHeight="1" spans="1:7">
      <c r="A7" s="3" t="s">
        <v>10</v>
      </c>
      <c r="B7" s="3">
        <v>89</v>
      </c>
      <c r="C7" s="3">
        <v>17520</v>
      </c>
      <c r="D7" s="3">
        <v>70</v>
      </c>
      <c r="E7" s="3">
        <v>13900</v>
      </c>
      <c r="F7" s="3">
        <f t="shared" si="1"/>
        <v>159</v>
      </c>
      <c r="G7" s="3">
        <f t="shared" si="2"/>
        <v>31420</v>
      </c>
    </row>
    <row r="8" customHeight="1" spans="1:7">
      <c r="A8" s="4" t="s">
        <v>11</v>
      </c>
      <c r="B8" s="4">
        <v>46</v>
      </c>
      <c r="C8" s="4">
        <v>3890</v>
      </c>
      <c r="D8" s="4">
        <v>30</v>
      </c>
      <c r="E8" s="4">
        <v>2693</v>
      </c>
      <c r="F8" s="4">
        <f t="shared" si="1"/>
        <v>76</v>
      </c>
      <c r="G8" s="4">
        <f t="shared" si="2"/>
        <v>6583</v>
      </c>
    </row>
    <row r="9" customHeight="1" spans="1:7">
      <c r="A9" s="3" t="s">
        <v>12</v>
      </c>
      <c r="B9" s="3">
        <v>38</v>
      </c>
      <c r="C9" s="3">
        <v>2195</v>
      </c>
      <c r="D9" s="3">
        <v>27</v>
      </c>
      <c r="E9" s="3">
        <v>1700</v>
      </c>
      <c r="F9" s="3">
        <f t="shared" si="1"/>
        <v>65</v>
      </c>
      <c r="G9" s="3">
        <f t="shared" si="2"/>
        <v>3895</v>
      </c>
    </row>
    <row r="10" customHeight="1" spans="1:7">
      <c r="A10" s="5" t="s">
        <v>13</v>
      </c>
      <c r="B10" s="5">
        <v>109</v>
      </c>
      <c r="C10" s="5">
        <v>42000</v>
      </c>
      <c r="D10" s="5">
        <v>80</v>
      </c>
      <c r="E10" s="5">
        <v>30870</v>
      </c>
      <c r="F10" s="5">
        <f t="shared" si="1"/>
        <v>189</v>
      </c>
      <c r="G10" s="5">
        <f t="shared" si="2"/>
        <v>72870</v>
      </c>
    </row>
    <row r="11" customHeight="1" spans="1:7">
      <c r="A11" s="1" t="s">
        <v>14</v>
      </c>
      <c r="B11" s="1">
        <f t="shared" ref="B11:G11" si="3">SUM(B3:B10)</f>
        <v>483</v>
      </c>
      <c r="C11" s="1">
        <f t="shared" si="3"/>
        <v>85355</v>
      </c>
      <c r="D11" s="1">
        <f t="shared" si="3"/>
        <v>345</v>
      </c>
      <c r="E11" s="1">
        <f t="shared" si="3"/>
        <v>63163</v>
      </c>
      <c r="F11" s="1">
        <f t="shared" si="3"/>
        <v>828</v>
      </c>
      <c r="G11" s="1">
        <f t="shared" si="3"/>
        <v>148518</v>
      </c>
    </row>
  </sheetData>
  <mergeCells count="4">
    <mergeCell ref="B1:C1"/>
    <mergeCell ref="D1:E1"/>
    <mergeCell ref="F1:G1"/>
    <mergeCell ref="A1:A2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2016-06-18T06:39:00Z</dcterms:created>
  <dcterms:modified xsi:type="dcterms:W3CDTF">2017-06-14T08:36:41Z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