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Sheet1" sheetId="1" r:id="rId1"/>
    <sheet name="Sheet2" sheetId="2" r:id="rId2"/>
    <sheet name="Sheet3" sheetId="3" r:id="rId3"/>
  </sheets>
  <definedNames>
    <definedName name="_2017_2_5" localSheetId="0">Sheet1!#REF!</definedName>
  </definedNames>
  <calcPr calcId="144525"/>
</workbook>
</file>

<file path=xl/sharedStrings.xml><?xml version="1.0" encoding="utf-8"?>
<sst xmlns="http://schemas.openxmlformats.org/spreadsheetml/2006/main" count="44" uniqueCount="34">
  <si>
    <t>工作任务进度表-自动判断状态</t>
  </si>
  <si>
    <t>开始日期：</t>
  </si>
  <si>
    <t>结束日期：</t>
  </si>
  <si>
    <t>负责人：</t>
  </si>
  <si>
    <t>赵先生</t>
  </si>
  <si>
    <t>条形图</t>
  </si>
  <si>
    <t>客户-项目</t>
  </si>
  <si>
    <t>具体内容/措施</t>
  </si>
  <si>
    <t>任务星级</t>
  </si>
  <si>
    <t>当前情况</t>
  </si>
  <si>
    <t>开始时间</t>
  </si>
  <si>
    <t>计划完成时间</t>
  </si>
  <si>
    <t>实际完成时间</t>
  </si>
  <si>
    <t>天数</t>
  </si>
  <si>
    <t>计划状态</t>
  </si>
  <si>
    <t>发酵肉制品包装设计</t>
  </si>
  <si>
    <t>包装设计</t>
  </si>
  <si>
    <t>★★★</t>
  </si>
  <si>
    <t>正常</t>
  </si>
  <si>
    <t>冰川水包装设计1</t>
  </si>
  <si>
    <t>包装创意PPT初稿</t>
  </si>
  <si>
    <t>★</t>
  </si>
  <si>
    <t>冰川水包装设计2</t>
  </si>
  <si>
    <t>包装制作文件</t>
  </si>
  <si>
    <t>★★</t>
  </si>
  <si>
    <t>冰川水包装设计3</t>
  </si>
  <si>
    <t>包装成品打样</t>
  </si>
  <si>
    <t>冰川水包装设计4</t>
  </si>
  <si>
    <t>详情页策划</t>
  </si>
  <si>
    <t>冰川水包装设计5</t>
  </si>
  <si>
    <t>详情页设计</t>
  </si>
  <si>
    <t>冰川水包装设计6</t>
  </si>
  <si>
    <t>详情页拍摄</t>
  </si>
  <si>
    <t>1.当实际完成时间=计划完成时间的时候，状态为已完成。2.当实际完成时间为空的时候，状态为进行中。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</si>
</sst>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[$-804]aaa;@"/>
    <numFmt numFmtId="177" formatCode="d"/>
  </numFmts>
  <fonts count="27">
    <font>
      <sz val="11"/>
      <color theme="1"/>
      <name val="方正舒体"/>
      <charset val="134"/>
      <scheme val="minor"/>
    </font>
    <font>
      <sz val="10"/>
      <color theme="1"/>
      <name val="华文细黑"/>
      <charset val="134"/>
    </font>
    <font>
      <sz val="11"/>
      <color theme="1"/>
      <name val="华文细黑"/>
      <charset val="134"/>
    </font>
    <font>
      <sz val="20"/>
      <color theme="1"/>
      <name val="华文细黑"/>
      <charset val="134"/>
    </font>
    <font>
      <sz val="10"/>
      <color theme="0"/>
      <name val="华文细黑"/>
      <charset val="134"/>
    </font>
    <font>
      <sz val="10"/>
      <name val="华文细黑"/>
      <charset val="134"/>
    </font>
    <font>
      <sz val="10"/>
      <color rgb="FF000000"/>
      <name val="华文细黑"/>
      <charset val="134"/>
    </font>
    <font>
      <sz val="12"/>
      <color theme="0"/>
      <name val="华文细黑"/>
      <charset val="134"/>
    </font>
    <font>
      <sz val="11"/>
      <color theme="0"/>
      <name val="方正舒体"/>
      <charset val="0"/>
      <scheme val="minor"/>
    </font>
    <font>
      <sz val="11"/>
      <color theme="1"/>
      <name val="方正舒体"/>
      <charset val="0"/>
      <scheme val="minor"/>
    </font>
    <font>
      <sz val="11"/>
      <color rgb="FF3F3F76"/>
      <name val="方正舒体"/>
      <charset val="0"/>
      <scheme val="minor"/>
    </font>
    <font>
      <b/>
      <sz val="11"/>
      <color rgb="FF3F3F3F"/>
      <name val="方正舒体"/>
      <charset val="0"/>
      <scheme val="minor"/>
    </font>
    <font>
      <sz val="11"/>
      <color rgb="FF9C0006"/>
      <name val="方正舒体"/>
      <charset val="0"/>
      <scheme val="minor"/>
    </font>
    <font>
      <u/>
      <sz val="11"/>
      <color rgb="FF0000FF"/>
      <name val="方正舒体"/>
      <charset val="0"/>
      <scheme val="minor"/>
    </font>
    <font>
      <sz val="11"/>
      <color rgb="FFFF0000"/>
      <name val="方正舒体"/>
      <charset val="0"/>
      <scheme val="minor"/>
    </font>
    <font>
      <sz val="11"/>
      <color rgb="FF9C6500"/>
      <name val="方正舒体"/>
      <charset val="0"/>
      <scheme val="minor"/>
    </font>
    <font>
      <b/>
      <sz val="11"/>
      <color rgb="FFFA7D00"/>
      <name val="方正舒体"/>
      <charset val="0"/>
      <scheme val="minor"/>
    </font>
    <font>
      <u/>
      <sz val="11"/>
      <color rgb="FF800080"/>
      <name val="方正舒体"/>
      <charset val="0"/>
      <scheme val="minor"/>
    </font>
    <font>
      <b/>
      <sz val="11"/>
      <color theme="3"/>
      <name val="方正舒体"/>
      <charset val="134"/>
      <scheme val="minor"/>
    </font>
    <font>
      <b/>
      <sz val="18"/>
      <color theme="3"/>
      <name val="方正舒体"/>
      <charset val="134"/>
      <scheme val="minor"/>
    </font>
    <font>
      <i/>
      <sz val="11"/>
      <color rgb="FF7F7F7F"/>
      <name val="方正舒体"/>
      <charset val="0"/>
      <scheme val="minor"/>
    </font>
    <font>
      <b/>
      <sz val="15"/>
      <color theme="3"/>
      <name val="方正舒体"/>
      <charset val="134"/>
      <scheme val="minor"/>
    </font>
    <font>
      <b/>
      <sz val="13"/>
      <color theme="3"/>
      <name val="方正舒体"/>
      <charset val="134"/>
      <scheme val="minor"/>
    </font>
    <font>
      <sz val="11"/>
      <color rgb="FF006100"/>
      <name val="方正舒体"/>
      <charset val="0"/>
      <scheme val="minor"/>
    </font>
    <font>
      <b/>
      <sz val="11"/>
      <color rgb="FFFFFFFF"/>
      <name val="方正舒体"/>
      <charset val="0"/>
      <scheme val="minor"/>
    </font>
    <font>
      <sz val="11"/>
      <color rgb="FFFA7D00"/>
      <name val="方正舒体"/>
      <charset val="0"/>
      <scheme val="minor"/>
    </font>
    <font>
      <b/>
      <sz val="11"/>
      <color theme="1"/>
      <name val="方正舒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/>
      <diagonal/>
    </border>
    <border>
      <left style="thin">
        <color theme="0" tint="-0.35"/>
      </left>
      <right style="thin">
        <color theme="0" tint="-0.35"/>
      </right>
      <top/>
      <bottom style="thin">
        <color theme="0" tint="-0.35"/>
      </bottom>
      <diagonal/>
    </border>
    <border>
      <left style="thin">
        <color theme="0" tint="-0.35"/>
      </left>
      <right/>
      <top style="thin">
        <color theme="0" tint="-0.35"/>
      </top>
      <bottom style="thin">
        <color theme="0" tint="-0.35"/>
      </bottom>
      <diagonal/>
    </border>
    <border>
      <left/>
      <right/>
      <top style="thin">
        <color theme="0" tint="-0.35"/>
      </top>
      <bottom style="thin">
        <color theme="0" tint="-0.35"/>
      </bottom>
      <diagonal/>
    </border>
    <border>
      <left/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2" borderId="8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4" fillId="29" borderId="12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4" fontId="1" fillId="3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textRotation="255"/>
    </xf>
    <xf numFmtId="177" fontId="5" fillId="0" borderId="1" xfId="0" applyNumberFormat="1" applyFont="1" applyFill="1" applyBorder="1" applyAlignment="1">
      <alignment horizontal="center" vertical="center"/>
    </xf>
    <xf numFmtId="0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2">
    <dxf>
      <font>
        <color rgb="FFD73434"/>
      </font>
      <fill>
        <patternFill patternType="solid">
          <bgColor rgb="FFFEC8CE"/>
        </patternFill>
      </fill>
    </dxf>
    <dxf>
      <font>
        <color rgb="FFDCC776"/>
      </font>
      <fill>
        <patternFill patternType="solid">
          <bgColor rgb="FFFEEB9B"/>
        </patternFill>
      </fill>
    </dxf>
    <dxf>
      <font>
        <color rgb="FF2E6334"/>
      </font>
      <fill>
        <patternFill patternType="solid">
          <bgColor rgb="FFC7EFCE"/>
        </patternFill>
      </fill>
    </dxf>
    <dxf>
      <font>
        <color rgb="FFFFFFFF"/>
      </font>
      <fill>
        <patternFill patternType="solid">
          <bgColor rgb="FF7030A0"/>
        </patternFill>
      </fill>
    </dxf>
    <dxf>
      <font>
        <color rgb="FFFFFFFF"/>
      </font>
      <fill>
        <patternFill patternType="solid">
          <bgColor rgb="FFC55A11"/>
        </patternFill>
      </fill>
    </dxf>
    <dxf>
      <font>
        <color rgb="FF2E6334"/>
      </font>
      <fill>
        <patternFill patternType="solid">
          <bgColor rgb="FFC7EFCE"/>
        </patternFill>
      </fill>
    </dxf>
    <dxf>
      <font>
        <color rgb="FFFFFFFF"/>
      </font>
      <fill>
        <patternFill patternType="solid">
          <bgColor rgb="FF00B0F0"/>
        </patternFill>
      </fill>
    </dxf>
    <dxf>
      <font>
        <color rgb="FFD73434"/>
      </font>
      <fill>
        <patternFill patternType="solid">
          <bgColor rgb="FFFFFF00"/>
        </patternFill>
      </fill>
    </dxf>
    <dxf>
      <font>
        <color rgb="FFD73434"/>
      </font>
      <fill>
        <patternFill patternType="solid">
          <bgColor rgb="FFFEC8CE"/>
        </patternFill>
      </fill>
    </dxf>
    <dxf>
      <fill>
        <patternFill patternType="solid">
          <bgColor theme="4" tint="0.6"/>
        </patternFill>
      </fill>
    </dxf>
    <dxf>
      <fill>
        <patternFill patternType="solid">
          <bgColor theme="8"/>
        </patternFill>
      </fill>
      <border>
        <left/>
        <right/>
        <top/>
        <bottom style="thin">
          <color theme="0"/>
        </bottom>
      </border>
    </dxf>
    <dxf>
      <border>
        <right style="thin">
          <color rgb="FFFF0000"/>
        </right>
      </border>
    </dxf>
  </dxfs>
  <tableStyles count="0" defaultTableStyle="TableStyleMedium2" defaultPivotStyle="PivotStyleMedium9"/>
  <colors>
    <mruColors>
      <color rgb="00EDC0B6"/>
      <color rgb="008FB0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541655</xdr:colOff>
      <xdr:row>26</xdr:row>
      <xdr:rowOff>19050</xdr:rowOff>
    </xdr:from>
    <xdr:to>
      <xdr:col>5</xdr:col>
      <xdr:colOff>315595</xdr:colOff>
      <xdr:row>26</xdr:row>
      <xdr:rowOff>257175</xdr:rowOff>
    </xdr:to>
    <xdr:grpSp>
      <xdr:nvGrpSpPr>
        <xdr:cNvPr id="4" name="组合 3"/>
        <xdr:cNvGrpSpPr/>
      </xdr:nvGrpSpPr>
      <xdr:grpSpPr>
        <a:xfrm>
          <a:off x="1751330" y="7372350"/>
          <a:ext cx="2393315" cy="238125"/>
          <a:chOff x="1241" y="7140"/>
          <a:chExt cx="2466" cy="375"/>
        </a:xfrm>
      </xdr:grpSpPr>
      <xdr:sp>
        <xdr:nvSpPr>
          <xdr:cNvPr id="2" name="矩形 1"/>
          <xdr:cNvSpPr/>
        </xdr:nvSpPr>
        <xdr:spPr>
          <a:xfrm>
            <a:off x="1241" y="7140"/>
            <a:ext cx="994" cy="375"/>
          </a:xfrm>
          <a:prstGeom prst="rect">
            <a:avLst/>
          </a:prstGeom>
          <a:solidFill>
            <a:srgbClr val="EDC0B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p>
            <a:pPr algn="l"/>
            <a:endParaRPr lang="zh-CN" altLang="en-US" sz="11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3" name="矩形 2"/>
          <xdr:cNvSpPr/>
        </xdr:nvSpPr>
        <xdr:spPr>
          <a:xfrm>
            <a:off x="2445" y="7140"/>
            <a:ext cx="1262" cy="3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DC0B6"/>
                </a:solidFill>
              </a14:hiddenFill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10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</a:rPr>
              <a:t>已完成</a:t>
            </a:r>
            <a:endParaRPr lang="zh-CN" altLang="en-US" sz="110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</a:endParaRPr>
          </a:p>
        </xdr:txBody>
      </xdr:sp>
    </xdr:grpSp>
    <xdr:clientData/>
  </xdr:twoCellAnchor>
  <xdr:twoCellAnchor>
    <xdr:from>
      <xdr:col>6</xdr:col>
      <xdr:colOff>285750</xdr:colOff>
      <xdr:row>26</xdr:row>
      <xdr:rowOff>19050</xdr:rowOff>
    </xdr:from>
    <xdr:to>
      <xdr:col>8</xdr:col>
      <xdr:colOff>506095</xdr:colOff>
      <xdr:row>26</xdr:row>
      <xdr:rowOff>256540</xdr:rowOff>
    </xdr:to>
    <xdr:grpSp>
      <xdr:nvGrpSpPr>
        <xdr:cNvPr id="5" name="组合 4"/>
        <xdr:cNvGrpSpPr/>
      </xdr:nvGrpSpPr>
      <xdr:grpSpPr>
        <a:xfrm>
          <a:off x="4953000" y="7372350"/>
          <a:ext cx="1896745" cy="237490"/>
          <a:chOff x="390" y="7140"/>
          <a:chExt cx="3317" cy="374"/>
        </a:xfrm>
      </xdr:grpSpPr>
      <xdr:sp>
        <xdr:nvSpPr>
          <xdr:cNvPr id="6" name="矩形 5"/>
          <xdr:cNvSpPr/>
        </xdr:nvSpPr>
        <xdr:spPr>
          <a:xfrm>
            <a:off x="390" y="7140"/>
            <a:ext cx="1845" cy="375"/>
          </a:xfrm>
          <a:prstGeom prst="rect">
            <a:avLst/>
          </a:prstGeom>
          <a:solidFill>
            <a:srgbClr val="8FB08C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7" name="矩形 6"/>
          <xdr:cNvSpPr/>
        </xdr:nvSpPr>
        <xdr:spPr>
          <a:xfrm>
            <a:off x="2445" y="7140"/>
            <a:ext cx="1262" cy="3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EDC0B6"/>
                </a:solidFill>
              </a14:hiddenFill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10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</a:rPr>
              <a:t>进行中</a:t>
            </a:r>
            <a:endParaRPr lang="zh-CN" altLang="en-US" sz="110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</a:endParaRPr>
          </a:p>
        </xdr:txBody>
      </xdr:sp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市镇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Civic">
      <a:majorFont>
        <a:latin typeface="Georgia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eorgia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Civic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95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1429" cap="flat" cmpd="sng" algn="ctr">
          <a:solidFill>
            <a:schemeClr val="phClr"/>
          </a:solidFill>
          <a:prstDash val="sysDash"/>
        </a:ln>
        <a:ln w="200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70000"/>
                <a:satMod val="115000"/>
              </a:schemeClr>
              <a:schemeClr val="phClr">
                <a:tint val="85000"/>
              </a:schemeClr>
            </a:duotone>
          </a:blip>
          <a:tile tx="0" ty="0" sx="85000" sy="85000" flip="none" algn="tl"/>
        </a:blipFill>
        <a:blipFill>
          <a:blip xmlns:r="http://schemas.openxmlformats.org/officeDocument/2006/relationships" r:embed="rId2">
            <a:duotone>
              <a:schemeClr val="phClr">
                <a:shade val="65000"/>
                <a:satMod val="115000"/>
              </a:schemeClr>
              <a:schemeClr val="phClr">
                <a:tint val="85000"/>
              </a:schemeClr>
            </a:duotone>
          </a:blip>
          <a:tile tx="0" ty="0" sx="65000" sy="65000" flip="none" algn="tl"/>
        </a:blip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1"/>
  <sheetViews>
    <sheetView showGridLines="0" tabSelected="1" workbookViewId="0">
      <selection activeCell="AS29" sqref="AS29"/>
    </sheetView>
  </sheetViews>
  <sheetFormatPr defaultColWidth="9" defaultRowHeight="23" customHeight="1"/>
  <cols>
    <col min="1" max="1" width="1" style="6" customWidth="1"/>
    <col min="2" max="2" width="14.875" style="5" customWidth="1"/>
    <col min="3" max="3" width="13.875" style="5" customWidth="1"/>
    <col min="4" max="4" width="9" style="5" customWidth="1"/>
    <col min="5" max="5" width="11.5" style="5" customWidth="1"/>
    <col min="6" max="8" width="11" style="5" customWidth="1"/>
    <col min="9" max="9" width="7.625" style="5" customWidth="1"/>
    <col min="10" max="10" width="9.75" style="5" customWidth="1"/>
    <col min="11" max="41" width="2.5" style="7" customWidth="1"/>
    <col min="42" max="42" width="1.38333333333333" style="6" customWidth="1"/>
    <col min="43" max="43" width="0.75" style="6" customWidth="1"/>
    <col min="44" max="16384" width="9" style="6"/>
  </cols>
  <sheetData>
    <row r="1" ht="35" customHeight="1" spans="2:41">
      <c r="B1" s="8" t="s">
        <v>0</v>
      </c>
      <c r="C1" s="8"/>
      <c r="D1" s="8"/>
      <c r="E1" s="8"/>
      <c r="F1" s="8"/>
      <c r="G1" s="8"/>
      <c r="H1" s="8"/>
      <c r="I1" s="8"/>
      <c r="J1" s="8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</row>
    <row r="2" customFormat="1" ht="17" customHeight="1" spans="1:41">
      <c r="A2" s="6"/>
      <c r="B2" s="8"/>
      <c r="C2" s="8"/>
      <c r="D2" s="8"/>
      <c r="E2" s="8"/>
      <c r="F2" s="8"/>
      <c r="G2" s="8"/>
      <c r="H2" s="8"/>
      <c r="I2" s="8"/>
      <c r="J2" s="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</row>
    <row r="3" s="1" customFormat="1" ht="16" customHeight="1" spans="2:41">
      <c r="B3" s="9" t="s">
        <v>1</v>
      </c>
      <c r="C3" s="10">
        <v>44228</v>
      </c>
      <c r="D3" s="4"/>
      <c r="E3" s="9" t="s">
        <v>2</v>
      </c>
      <c r="F3" s="10">
        <v>44228</v>
      </c>
      <c r="G3" s="4"/>
      <c r="H3" s="9" t="s">
        <v>3</v>
      </c>
      <c r="I3" s="21" t="s">
        <v>4</v>
      </c>
      <c r="J3" s="21"/>
      <c r="K3" s="20"/>
      <c r="L3" s="22" t="s">
        <v>5</v>
      </c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</row>
    <row r="4" ht="15" customHeight="1"/>
    <row r="5" s="2" customFormat="1" ht="18" customHeight="1" spans="2:45">
      <c r="B5" s="11" t="s">
        <v>6</v>
      </c>
      <c r="C5" s="11" t="s">
        <v>7</v>
      </c>
      <c r="D5" s="11" t="s">
        <v>8</v>
      </c>
      <c r="E5" s="12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1" t="s">
        <v>14</v>
      </c>
      <c r="K5" s="23">
        <f>K6</f>
        <v>44228</v>
      </c>
      <c r="L5" s="23">
        <f t="shared" ref="L5:AO5" si="0">L6</f>
        <v>44229</v>
      </c>
      <c r="M5" s="23">
        <f t="shared" si="0"/>
        <v>44230</v>
      </c>
      <c r="N5" s="23">
        <f t="shared" si="0"/>
        <v>44231</v>
      </c>
      <c r="O5" s="23">
        <f t="shared" si="0"/>
        <v>44232</v>
      </c>
      <c r="P5" s="23">
        <f t="shared" si="0"/>
        <v>44233</v>
      </c>
      <c r="Q5" s="23">
        <f t="shared" si="0"/>
        <v>44234</v>
      </c>
      <c r="R5" s="23">
        <f t="shared" si="0"/>
        <v>44235</v>
      </c>
      <c r="S5" s="23">
        <f t="shared" si="0"/>
        <v>44236</v>
      </c>
      <c r="T5" s="23">
        <f t="shared" si="0"/>
        <v>44237</v>
      </c>
      <c r="U5" s="23">
        <f t="shared" si="0"/>
        <v>44238</v>
      </c>
      <c r="V5" s="23">
        <f t="shared" si="0"/>
        <v>44239</v>
      </c>
      <c r="W5" s="23">
        <f t="shared" si="0"/>
        <v>44240</v>
      </c>
      <c r="X5" s="23">
        <f t="shared" si="0"/>
        <v>44241</v>
      </c>
      <c r="Y5" s="23">
        <f t="shared" si="0"/>
        <v>44242</v>
      </c>
      <c r="Z5" s="23">
        <f t="shared" si="0"/>
        <v>44243</v>
      </c>
      <c r="AA5" s="23">
        <f t="shared" si="0"/>
        <v>44244</v>
      </c>
      <c r="AB5" s="23">
        <f t="shared" si="0"/>
        <v>44245</v>
      </c>
      <c r="AC5" s="23">
        <f t="shared" si="0"/>
        <v>44246</v>
      </c>
      <c r="AD5" s="23">
        <f t="shared" si="0"/>
        <v>44247</v>
      </c>
      <c r="AE5" s="23">
        <f t="shared" si="0"/>
        <v>44248</v>
      </c>
      <c r="AF5" s="23">
        <f t="shared" si="0"/>
        <v>44249</v>
      </c>
      <c r="AG5" s="23">
        <f t="shared" si="0"/>
        <v>44250</v>
      </c>
      <c r="AH5" s="23">
        <f t="shared" si="0"/>
        <v>44251</v>
      </c>
      <c r="AI5" s="23">
        <f t="shared" si="0"/>
        <v>44252</v>
      </c>
      <c r="AJ5" s="23">
        <f t="shared" si="0"/>
        <v>44253</v>
      </c>
      <c r="AK5" s="23">
        <f t="shared" si="0"/>
        <v>44254</v>
      </c>
      <c r="AL5" s="23">
        <f t="shared" si="0"/>
        <v>44255</v>
      </c>
      <c r="AM5" s="23">
        <f t="shared" si="0"/>
        <v>44256</v>
      </c>
      <c r="AN5" s="23">
        <f t="shared" si="0"/>
        <v>44257</v>
      </c>
      <c r="AO5" s="23">
        <f t="shared" si="0"/>
        <v>44258</v>
      </c>
      <c r="AQ5" s="1"/>
      <c r="AR5" s="1"/>
      <c r="AS5" s="1"/>
    </row>
    <row r="6" s="3" customFormat="1" ht="18" customHeight="1" spans="2:45">
      <c r="B6" s="11"/>
      <c r="C6" s="11"/>
      <c r="D6" s="11"/>
      <c r="E6" s="13"/>
      <c r="F6" s="11"/>
      <c r="G6" s="11"/>
      <c r="H6" s="11"/>
      <c r="I6" s="11"/>
      <c r="J6" s="11"/>
      <c r="K6" s="24">
        <f>C3</f>
        <v>44228</v>
      </c>
      <c r="L6" s="24">
        <f>K6+1</f>
        <v>44229</v>
      </c>
      <c r="M6" s="24">
        <f t="shared" ref="M6:AO6" si="1">L6+1</f>
        <v>44230</v>
      </c>
      <c r="N6" s="24">
        <f t="shared" si="1"/>
        <v>44231</v>
      </c>
      <c r="O6" s="24">
        <f t="shared" si="1"/>
        <v>44232</v>
      </c>
      <c r="P6" s="24">
        <f t="shared" si="1"/>
        <v>44233</v>
      </c>
      <c r="Q6" s="24">
        <f t="shared" si="1"/>
        <v>44234</v>
      </c>
      <c r="R6" s="24">
        <f t="shared" si="1"/>
        <v>44235</v>
      </c>
      <c r="S6" s="24">
        <f t="shared" si="1"/>
        <v>44236</v>
      </c>
      <c r="T6" s="24">
        <f t="shared" si="1"/>
        <v>44237</v>
      </c>
      <c r="U6" s="24">
        <f t="shared" si="1"/>
        <v>44238</v>
      </c>
      <c r="V6" s="24">
        <f t="shared" si="1"/>
        <v>44239</v>
      </c>
      <c r="W6" s="24">
        <f t="shared" si="1"/>
        <v>44240</v>
      </c>
      <c r="X6" s="24">
        <f t="shared" si="1"/>
        <v>44241</v>
      </c>
      <c r="Y6" s="24">
        <f t="shared" si="1"/>
        <v>44242</v>
      </c>
      <c r="Z6" s="24">
        <f t="shared" si="1"/>
        <v>44243</v>
      </c>
      <c r="AA6" s="24">
        <f t="shared" si="1"/>
        <v>44244</v>
      </c>
      <c r="AB6" s="24">
        <f t="shared" si="1"/>
        <v>44245</v>
      </c>
      <c r="AC6" s="24">
        <f t="shared" si="1"/>
        <v>44246</v>
      </c>
      <c r="AD6" s="24">
        <f t="shared" si="1"/>
        <v>44247</v>
      </c>
      <c r="AE6" s="24">
        <f t="shared" si="1"/>
        <v>44248</v>
      </c>
      <c r="AF6" s="24">
        <f t="shared" si="1"/>
        <v>44249</v>
      </c>
      <c r="AG6" s="24">
        <f t="shared" si="1"/>
        <v>44250</v>
      </c>
      <c r="AH6" s="24">
        <f t="shared" si="1"/>
        <v>44251</v>
      </c>
      <c r="AI6" s="24">
        <f t="shared" si="1"/>
        <v>44252</v>
      </c>
      <c r="AJ6" s="24">
        <f t="shared" si="1"/>
        <v>44253</v>
      </c>
      <c r="AK6" s="24">
        <f t="shared" si="1"/>
        <v>44254</v>
      </c>
      <c r="AL6" s="24">
        <f t="shared" si="1"/>
        <v>44255</v>
      </c>
      <c r="AM6" s="24">
        <f t="shared" si="1"/>
        <v>44256</v>
      </c>
      <c r="AN6" s="24">
        <f t="shared" si="1"/>
        <v>44257</v>
      </c>
      <c r="AO6" s="24">
        <f t="shared" si="1"/>
        <v>44258</v>
      </c>
      <c r="AQ6" s="1"/>
      <c r="AR6" s="1"/>
      <c r="AS6" s="1"/>
    </row>
    <row r="7" s="4" customFormat="1" customHeight="1" spans="2:41">
      <c r="B7" s="11" t="s">
        <v>15</v>
      </c>
      <c r="C7" s="11" t="s">
        <v>16</v>
      </c>
      <c r="D7" s="14" t="s">
        <v>17</v>
      </c>
      <c r="E7" s="15" t="s">
        <v>18</v>
      </c>
      <c r="F7" s="16">
        <v>44228</v>
      </c>
      <c r="G7" s="16">
        <v>44232</v>
      </c>
      <c r="H7" s="16">
        <v>44232</v>
      </c>
      <c r="I7" s="25">
        <f>IF(J7="已完成",H7-F7,IF(J7="进行中",G7-F7,0))</f>
        <v>4</v>
      </c>
      <c r="J7" s="26" t="str">
        <f>IF(B7="","",IF(H7&gt;=G7,"已完成","进行中"))</f>
        <v>已完成</v>
      </c>
      <c r="K7" s="27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32"/>
    </row>
    <row r="8" s="4" customFormat="1" customHeight="1" spans="2:41">
      <c r="B8" s="11" t="s">
        <v>19</v>
      </c>
      <c r="C8" s="11" t="s">
        <v>20</v>
      </c>
      <c r="D8" s="14" t="s">
        <v>21</v>
      </c>
      <c r="E8" s="15" t="s">
        <v>18</v>
      </c>
      <c r="F8" s="16">
        <v>44233</v>
      </c>
      <c r="G8" s="16">
        <v>44236</v>
      </c>
      <c r="H8" s="16"/>
      <c r="I8" s="25">
        <f t="shared" ref="I8:I13" si="2">IF(J8="已完成",H8-F8,IF(J8="进行中",G8-F8,0))</f>
        <v>3</v>
      </c>
      <c r="J8" s="26" t="str">
        <f t="shared" ref="J8:J13" si="3">IF(B8="","",IF(H8&gt;=G8,"已完成","进行中"))</f>
        <v>进行中</v>
      </c>
      <c r="K8" s="27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32"/>
    </row>
    <row r="9" s="4" customFormat="1" customHeight="1" spans="2:41">
      <c r="B9" s="11" t="s">
        <v>22</v>
      </c>
      <c r="C9" s="11" t="s">
        <v>23</v>
      </c>
      <c r="D9" s="14" t="s">
        <v>24</v>
      </c>
      <c r="E9" s="15" t="s">
        <v>18</v>
      </c>
      <c r="F9" s="16">
        <v>44236</v>
      </c>
      <c r="G9" s="16">
        <v>44239</v>
      </c>
      <c r="H9" s="16">
        <v>44239</v>
      </c>
      <c r="I9" s="25">
        <f t="shared" si="2"/>
        <v>3</v>
      </c>
      <c r="J9" s="26" t="str">
        <f t="shared" si="3"/>
        <v>已完成</v>
      </c>
      <c r="K9" s="27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32"/>
    </row>
    <row r="10" s="4" customFormat="1" customHeight="1" spans="2:41">
      <c r="B10" s="11" t="s">
        <v>25</v>
      </c>
      <c r="C10" s="11" t="s">
        <v>26</v>
      </c>
      <c r="D10" s="14" t="s">
        <v>24</v>
      </c>
      <c r="E10" s="15" t="s">
        <v>18</v>
      </c>
      <c r="F10" s="16">
        <v>44239</v>
      </c>
      <c r="G10" s="16">
        <v>44245</v>
      </c>
      <c r="H10" s="16"/>
      <c r="I10" s="25">
        <f t="shared" si="2"/>
        <v>6</v>
      </c>
      <c r="J10" s="26" t="str">
        <f t="shared" si="3"/>
        <v>进行中</v>
      </c>
      <c r="K10" s="27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32"/>
    </row>
    <row r="11" s="4" customFormat="1" customHeight="1" spans="2:41">
      <c r="B11" s="11" t="s">
        <v>27</v>
      </c>
      <c r="C11" s="11" t="s">
        <v>28</v>
      </c>
      <c r="D11" s="14" t="s">
        <v>21</v>
      </c>
      <c r="E11" s="15" t="s">
        <v>18</v>
      </c>
      <c r="F11" s="16">
        <v>44245</v>
      </c>
      <c r="G11" s="16">
        <v>44249</v>
      </c>
      <c r="H11" s="16"/>
      <c r="I11" s="25">
        <f t="shared" si="2"/>
        <v>4</v>
      </c>
      <c r="J11" s="26" t="str">
        <f t="shared" si="3"/>
        <v>进行中</v>
      </c>
      <c r="K11" s="27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32"/>
    </row>
    <row r="12" s="4" customFormat="1" customHeight="1" spans="2:41">
      <c r="B12" s="11" t="s">
        <v>29</v>
      </c>
      <c r="C12" s="11" t="s">
        <v>30</v>
      </c>
      <c r="D12" s="14" t="s">
        <v>17</v>
      </c>
      <c r="E12" s="15" t="s">
        <v>18</v>
      </c>
      <c r="F12" s="16">
        <v>44249</v>
      </c>
      <c r="G12" s="16">
        <v>44253</v>
      </c>
      <c r="H12" s="16">
        <v>44253</v>
      </c>
      <c r="I12" s="25">
        <f t="shared" si="2"/>
        <v>4</v>
      </c>
      <c r="J12" s="26" t="str">
        <f t="shared" si="3"/>
        <v>已完成</v>
      </c>
      <c r="K12" s="27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32"/>
    </row>
    <row r="13" s="4" customFormat="1" customHeight="1" spans="2:41">
      <c r="B13" s="11" t="s">
        <v>31</v>
      </c>
      <c r="C13" s="11" t="s">
        <v>32</v>
      </c>
      <c r="D13" s="14" t="s">
        <v>17</v>
      </c>
      <c r="E13" s="15" t="s">
        <v>18</v>
      </c>
      <c r="F13" s="16">
        <v>44254</v>
      </c>
      <c r="G13" s="16">
        <v>44256</v>
      </c>
      <c r="H13" s="16"/>
      <c r="I13" s="25">
        <f t="shared" si="2"/>
        <v>2</v>
      </c>
      <c r="J13" s="26" t="str">
        <f t="shared" si="3"/>
        <v>进行中</v>
      </c>
      <c r="K13" s="27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32"/>
    </row>
    <row r="14" s="4" customFormat="1" customHeight="1" spans="2:41">
      <c r="B14" s="11"/>
      <c r="C14" s="11"/>
      <c r="D14" s="14"/>
      <c r="E14" s="17"/>
      <c r="F14" s="16"/>
      <c r="G14" s="16"/>
      <c r="H14" s="11"/>
      <c r="I14" s="29"/>
      <c r="J14" s="11" t="str">
        <f>IF(B14="","",IF(AND(F14&lt;&gt;0,H14=G14),"已完成","进行中"))</f>
        <v/>
      </c>
      <c r="K14" s="27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32"/>
    </row>
    <row r="15" s="4" customFormat="1" customHeight="1" spans="2:41">
      <c r="B15" s="11"/>
      <c r="C15" s="11"/>
      <c r="D15" s="14"/>
      <c r="E15" s="17"/>
      <c r="F15" s="16"/>
      <c r="G15" s="16"/>
      <c r="H15" s="11"/>
      <c r="I15" s="29"/>
      <c r="J15" s="11" t="str">
        <f>IF(B15="","",IF(AND(F15&lt;&gt;0,H15=G15),"已完成","进行中"))</f>
        <v/>
      </c>
      <c r="K15" s="27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32"/>
    </row>
    <row r="16" s="4" customFormat="1" customHeight="1" spans="2:41">
      <c r="B16" s="11"/>
      <c r="C16" s="11"/>
      <c r="D16" s="14"/>
      <c r="E16" s="17"/>
      <c r="F16" s="16"/>
      <c r="G16" s="16"/>
      <c r="H16" s="11"/>
      <c r="I16" s="29"/>
      <c r="J16" s="11"/>
      <c r="K16" s="27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32"/>
    </row>
    <row r="17" s="4" customFormat="1" customHeight="1" spans="2:41">
      <c r="B17" s="11"/>
      <c r="C17" s="11"/>
      <c r="D17" s="14"/>
      <c r="E17" s="17"/>
      <c r="F17" s="16"/>
      <c r="G17" s="16"/>
      <c r="H17" s="11"/>
      <c r="I17" s="29"/>
      <c r="J17" s="11"/>
      <c r="K17" s="27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32"/>
    </row>
    <row r="18" s="4" customFormat="1" customHeight="1" spans="2:41">
      <c r="B18" s="11"/>
      <c r="C18" s="11"/>
      <c r="D18" s="14"/>
      <c r="E18" s="17"/>
      <c r="F18" s="16"/>
      <c r="G18" s="16"/>
      <c r="H18" s="11"/>
      <c r="I18" s="29"/>
      <c r="J18" s="11"/>
      <c r="K18" s="27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32"/>
    </row>
    <row r="19" s="4" customFormat="1" customHeight="1" spans="2:41">
      <c r="B19" s="11"/>
      <c r="C19" s="11"/>
      <c r="D19" s="14"/>
      <c r="E19" s="17"/>
      <c r="F19" s="16"/>
      <c r="G19" s="16"/>
      <c r="H19" s="11"/>
      <c r="I19" s="29"/>
      <c r="J19" s="11"/>
      <c r="K19" s="27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32"/>
    </row>
    <row r="20" s="4" customFormat="1" customHeight="1" spans="2:41">
      <c r="B20" s="11"/>
      <c r="C20" s="11"/>
      <c r="D20" s="14"/>
      <c r="E20" s="17"/>
      <c r="F20" s="16"/>
      <c r="G20" s="16"/>
      <c r="H20" s="11"/>
      <c r="I20" s="29"/>
      <c r="J20" s="11"/>
      <c r="K20" s="27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32"/>
    </row>
    <row r="21" s="4" customFormat="1" customHeight="1" spans="2:41">
      <c r="B21" s="11"/>
      <c r="C21" s="11"/>
      <c r="D21" s="14"/>
      <c r="E21" s="17"/>
      <c r="F21" s="16"/>
      <c r="G21" s="16"/>
      <c r="H21" s="11"/>
      <c r="I21" s="29"/>
      <c r="J21" s="11"/>
      <c r="K21" s="27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32"/>
    </row>
    <row r="22" s="4" customFormat="1" customHeight="1" spans="2:41">
      <c r="B22" s="11"/>
      <c r="C22" s="11"/>
      <c r="D22" s="14"/>
      <c r="E22" s="17"/>
      <c r="F22" s="16"/>
      <c r="G22" s="16"/>
      <c r="H22" s="11"/>
      <c r="I22" s="29"/>
      <c r="J22" s="11"/>
      <c r="K22" s="27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32"/>
    </row>
    <row r="23" s="4" customFormat="1" customHeight="1" spans="2:41">
      <c r="B23" s="11"/>
      <c r="C23" s="11"/>
      <c r="D23" s="14"/>
      <c r="E23" s="17"/>
      <c r="F23" s="16"/>
      <c r="G23" s="16"/>
      <c r="H23" s="11"/>
      <c r="I23" s="29"/>
      <c r="J23" s="11"/>
      <c r="K23" s="27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32"/>
    </row>
    <row r="24" s="4" customFormat="1" customHeight="1" spans="2:41">
      <c r="B24" s="11"/>
      <c r="C24" s="11"/>
      <c r="D24" s="14"/>
      <c r="E24" s="17"/>
      <c r="F24" s="16"/>
      <c r="G24" s="16"/>
      <c r="H24" s="11"/>
      <c r="I24" s="29"/>
      <c r="J24" s="11"/>
      <c r="K24" s="27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32"/>
    </row>
    <row r="25" s="4" customFormat="1" customHeight="1" spans="2:41">
      <c r="B25" s="11"/>
      <c r="C25" s="11"/>
      <c r="D25" s="14"/>
      <c r="E25" s="17"/>
      <c r="F25" s="16"/>
      <c r="G25" s="16"/>
      <c r="H25" s="11"/>
      <c r="I25" s="29"/>
      <c r="J25" s="11"/>
      <c r="K25" s="27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32"/>
    </row>
    <row r="26" s="4" customFormat="1" customHeight="1" spans="2:41">
      <c r="B26" s="18" t="s">
        <v>33</v>
      </c>
      <c r="C26" s="18"/>
      <c r="D26" s="18"/>
      <c r="E26" s="18"/>
      <c r="F26" s="18"/>
      <c r="G26" s="18"/>
      <c r="H26" s="18"/>
      <c r="I26" s="18"/>
      <c r="J26" s="18"/>
      <c r="K26" s="30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3"/>
    </row>
    <row r="27" s="4" customFormat="1" customHeight="1" spans="2:41">
      <c r="B27" s="19"/>
      <c r="C27" s="19"/>
      <c r="D27" s="19"/>
      <c r="E27" s="19"/>
      <c r="F27" s="19"/>
      <c r="G27" s="19"/>
      <c r="H27" s="19"/>
      <c r="I27" s="19"/>
      <c r="J27" s="19"/>
      <c r="K27" s="30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3"/>
    </row>
    <row r="28" s="5" customFormat="1" ht="9" customHeight="1"/>
    <row r="29" s="5" customFormat="1" customHeight="1"/>
    <row r="30" s="5" customFormat="1" customHeight="1"/>
    <row r="31" s="5" customFormat="1" customHeight="1"/>
  </sheetData>
  <protectedRanges>
    <protectedRange sqref="D7" name="Range1"/>
    <protectedRange sqref="E7" name="Range1_1"/>
  </protectedRanges>
  <mergeCells count="14">
    <mergeCell ref="B1:J1"/>
    <mergeCell ref="I3:J3"/>
    <mergeCell ref="L3:AO3"/>
    <mergeCell ref="B26:J26"/>
    <mergeCell ref="B27:J27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D7:D25">
    <cfRule type="containsText" dxfId="0" priority="8" operator="between" text="★★★">
      <formula>NOT(ISERROR(SEARCH("★★★",D7)))</formula>
    </cfRule>
    <cfRule type="containsText" dxfId="1" priority="9" operator="between" text="★★">
      <formula>NOT(ISERROR(SEARCH("★★",D7)))</formula>
    </cfRule>
    <cfRule type="containsText" dxfId="2" priority="10" operator="between" text="★">
      <formula>NOT(ISERROR(SEARCH("★",D7)))</formula>
    </cfRule>
  </conditionalFormatting>
  <conditionalFormatting sqref="E7:E25">
    <cfRule type="cellIs" dxfId="3" priority="1" operator="equal">
      <formula>"未立项"</formula>
    </cfRule>
    <cfRule type="cellIs" dxfId="4" priority="2" operator="equal">
      <formula>"缺任务单"</formula>
    </cfRule>
    <cfRule type="cellIs" dxfId="5" priority="3" operator="equal">
      <formula>"已完成"</formula>
    </cfRule>
    <cfRule type="cellIs" dxfId="6" priority="4" operator="equal">
      <formula>"待反馈"</formula>
    </cfRule>
    <cfRule type="cellIs" dxfId="6" priority="5" operator="equal">
      <formula>"待启动"</formula>
    </cfRule>
    <cfRule type="cellIs" dxfId="7" priority="6" operator="equal">
      <formula>"暂停"</formula>
    </cfRule>
    <cfRule type="cellIs" dxfId="8" priority="7" operator="equal">
      <formula>"逾期"</formula>
    </cfRule>
  </conditionalFormatting>
  <conditionalFormatting sqref="K7:AO25">
    <cfRule type="expression" dxfId="9" priority="11">
      <formula>AND(K$6&gt;=$F7,K$6&lt;=$H7)</formula>
    </cfRule>
    <cfRule type="expression" dxfId="10" priority="17">
      <formula>AND(K$6&gt;=$F7,K$6&lt;=$G7)</formula>
    </cfRule>
  </conditionalFormatting>
  <conditionalFormatting sqref="K7:AO27">
    <cfRule type="expression" dxfId="11" priority="12">
      <formula>TODAY()=K$6</formula>
    </cfRule>
  </conditionalFormatting>
  <dataValidations count="2">
    <dataValidation type="list" allowBlank="1" showErrorMessage="1" errorTitle="错误提示" error="请输入下拉列表中的一个值" sqref="D7:D12 D13:D25" errorStyle="information">
      <formula1>"★,★★,★★★"</formula1>
    </dataValidation>
    <dataValidation type="list" allowBlank="1" showErrorMessage="1" errorTitle="错误提示" error="请输入下拉列表中的一个值" sqref="E7:E13 E14:E25" errorStyle="information">
      <formula1>"正常,逾期,暂停,待启动,待反馈,未立项,缺任务单,已完成"</formula1>
    </dataValidation>
  </dataValidations>
  <pageMargins left="0.699305555555556" right="0.699305555555556" top="0.75" bottom="0.75" header="0.3" footer="0.3"/>
  <pageSetup paperSize="9" orientation="portrait"/>
  <headerFooter/>
  <ignoredErrors>
    <ignoredError sqref="I8:J15" emptyCellReferenc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8" sqref="E8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2006-09-16T00:00:00Z</dcterms:created>
  <dcterms:modified xsi:type="dcterms:W3CDTF">2022-02-17T10:04:38Z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FBEC370CEC0F441C8E157FC0C032FD13</vt:lpwstr>
  </property>
  <property fmtid="{D5CDD505-2E9C-101B-9397-08002B2CF9AE}" pid="3" name="KSOProductBuildVer">
    <vt:lpwstr>2052-11.1.0.11045</vt:lpwstr>
  </property>
  <property fmtid="{D5CDD505-2E9C-101B-9397-08002B2CF9AE}" pid="4" name="KSOReadingLayout">
    <vt:bool>false</vt:bool>
  </property>
  <property fmtid="{D5CDD505-2E9C-101B-9397-08002B2CF9AE}" pid="5" name="KSOTemplateUUID">
    <vt:lpwstr>v1.0_mb_W4tGcTjbdNNt0h6TZrVPpg==</vt:lpwstr>
  </property>
</Properties>
</file>