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<sst xmlns="http://schemas.openxmlformats.org/spreadsheetml/2006/main" count="42" uniqueCount="27">
  <si>
    <t>销售收支利润表</t>
  </si>
  <si>
    <t>费用统计</t>
  </si>
  <si>
    <t>收入</t>
  </si>
  <si>
    <t>成本</t>
  </si>
  <si>
    <t>利润</t>
  </si>
  <si>
    <t>单位名称：</t>
  </si>
  <si>
    <t>售价=进价*130%</t>
  </si>
  <si>
    <t>序号</t>
  </si>
  <si>
    <t>日期</t>
  </si>
  <si>
    <t>产品名称</t>
  </si>
  <si>
    <t>规格/型号</t>
  </si>
  <si>
    <t>单位</t>
  </si>
  <si>
    <t>数量</t>
  </si>
  <si>
    <t>销售</t>
  </si>
  <si>
    <t>其他费用</t>
  </si>
  <si>
    <t>备注</t>
  </si>
  <si>
    <t>进价</t>
  </si>
  <si>
    <t>合计</t>
  </si>
  <si>
    <t>售价</t>
  </si>
  <si>
    <t>利润率</t>
  </si>
  <si>
    <t>产品1</t>
  </si>
  <si>
    <t>XXX</t>
  </si>
  <si>
    <t>产品2</t>
  </si>
  <si>
    <t>产品3</t>
  </si>
  <si>
    <t>产品4</t>
  </si>
  <si>
    <t>产品5</t>
  </si>
  <si>
    <t>产品6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</si>
</sst>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24">
    <font>
      <sz val="11"/>
      <color theme="1"/>
      <name val="宋体"/>
      <charset val="134"/>
      <scheme val="minor"/>
    </font>
    <font>
      <b/>
      <sz val="10"/>
      <color theme="0"/>
      <name val="微软雅黑"/>
      <charset val="134"/>
    </font>
    <font>
      <sz val="10"/>
      <color theme="1"/>
      <name val="微软雅黑"/>
      <charset val="134"/>
    </font>
    <font>
      <b/>
      <sz val="36"/>
      <color theme="0"/>
      <name val="微软雅黑"/>
      <charset val="134"/>
    </font>
    <font>
      <b/>
      <sz val="14"/>
      <color theme="0"/>
      <name val="Agency FB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179E5"/>
        <bgColor indexed="64"/>
      </patternFill>
    </fill>
    <fill>
      <patternFill patternType="solid">
        <fgColor theme="8" tint="-0.2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21" fillId="25" borderId="3" applyNumberFormat="0" applyAlignment="0" applyProtection="0">
      <alignment vertical="center"/>
    </xf>
    <xf numFmtId="0" fontId="22" fillId="28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9" fontId="2" fillId="2" borderId="0" xfId="11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76" fontId="2" fillId="3" borderId="0" xfId="0" applyNumberFormat="1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9" fontId="2" fillId="3" borderId="0" xfId="11" applyFont="1" applyFill="1" applyAlignment="1">
      <alignment horizontal="right" vertical="center"/>
    </xf>
    <xf numFmtId="176" fontId="1" fillId="3" borderId="1" xfId="0" applyNumberFormat="1" applyFont="1" applyFill="1" applyBorder="1" applyAlignment="1">
      <alignment horizontal="center" vertical="center" textRotation="255" wrapText="1"/>
    </xf>
    <xf numFmtId="176" fontId="1" fillId="3" borderId="1" xfId="0" applyNumberFormat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9" fontId="1" fillId="4" borderId="1" xfId="11" applyFont="1" applyFill="1" applyBorder="1" applyAlignment="1">
      <alignment horizontal="right" vertical="center"/>
    </xf>
    <xf numFmtId="9" fontId="1" fillId="4" borderId="1" xfId="11" applyFont="1" applyFill="1" applyBorder="1" applyAlignment="1">
      <alignment horizontal="center" vertical="center"/>
    </xf>
    <xf numFmtId="9" fontId="2" fillId="2" borderId="1" xfId="1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A11B"/>
      <color rgb="00FF9900"/>
      <color rgb="002179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1405835543767"/>
          <c:y val="0.174620791712912"/>
          <c:w val="0.682758620689655"/>
          <c:h val="0.6675545689974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explosion val="4"/>
            <c:spPr>
              <a:solidFill>
                <a:srgbClr val="FFC000">
                  <a:lumMod val="20000"/>
                  <a:lumOff val="80000"/>
                </a:srgbClr>
              </a:solidFill>
              <a:ln w="19050">
                <a:noFill/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invertIfNegative val="0"/>
            <c:bubble3D val="0"/>
            <c:explosion val="5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invertIfNegative val="0"/>
            <c:bubble3D val="0"/>
            <c:explosion val="4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  <a:effectLst/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6127320954907"/>
                      <c:h val="0.182019977802442"/>
                    </c:manualLayout>
                  </c15:layout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8859416445623"/>
                      <c:h val="0.182019977802442"/>
                    </c:manualLayout>
                  </c15:layout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1803713527851"/>
                      <c:h val="0.182019977802442"/>
                    </c:manualLayout>
                  </c15:layout>
                </c:ext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Sheet1!$K$3:$K$5</c:f>
              <c:strCache>
                <c:ptCount val="3"/>
                <c:pt idx="0" c:formatCode="#,##0.00_ ">
                  <c:v>收入</c:v>
                </c:pt>
                <c:pt idx="1" c:formatCode="#,##0.00_ ">
                  <c:v>成本</c:v>
                </c:pt>
                <c:pt idx="2" c:formatCode="#,##0.00_ ">
                  <c:v>利润</c:v>
                </c:pt>
              </c:strCache>
            </c:strRef>
          </c:cat>
          <c:val>
            <c:numRef>
              <c:f>Sheet1!$L$3:$L$5</c:f>
              <c:numCache>
                <c:formatCode>#,##0.00_ </c:formatCode>
                <c:ptCount val="3"/>
                <c:pt idx="0">
                  <c:v>57720</c:v>
                </c:pt>
                <c:pt idx="1">
                  <c:v>47080</c:v>
                </c:pt>
                <c:pt idx="2">
                  <c:v>13320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320912"/>
        <c:axId val="610394980"/>
      </c:barChart>
      <c:catAx>
        <c:axId val="6713209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610394980"/>
        <c:crosses val="autoZero"/>
        <c:auto val="1"/>
        <c:lblAlgn val="ctr"/>
        <c:lblOffset val="100"/>
        <c:noMultiLvlLbl val="0"/>
      </c:catAx>
      <c:valAx>
        <c:axId val="610394980"/>
        <c:scaling>
          <c:orientation val="minMax"/>
        </c:scaling>
        <c:delete val="1"/>
        <c:axPos val="l"/>
        <c:numFmt formatCode="#,##0.0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67132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179E5"/>
    </a:solidFill>
    <a:ln w="9525" cap="flat" cmpd="sng" algn="ctr">
      <a:solidFill>
        <a:srgbClr val="2179E5"/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微软雅黑" panose="020B0503020204020204" pitchFamily="34" charset="-122"/>
          <a:ea typeface="微软雅黑" panose="020B0503020204020204" pitchFamily="34" charset="-122"/>
          <a:cs typeface="微软雅黑" panose="020B0503020204020204" pitchFamily="34" charset="-122"/>
          <a:sym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129540</xdr:colOff>
      <xdr:row>1</xdr:row>
      <xdr:rowOff>88900</xdr:rowOff>
    </xdr:from>
    <xdr:to>
      <xdr:col>14</xdr:col>
      <xdr:colOff>770890</xdr:colOff>
      <xdr:row>6</xdr:row>
      <xdr:rowOff>52705</xdr:rowOff>
    </xdr:to>
    <xdr:graphicFrame>
      <xdr:nvGraphicFramePr>
        <xdr:cNvPr id="3" name="图表 2"/>
        <xdr:cNvGraphicFramePr/>
      </xdr:nvGraphicFramePr>
      <xdr:xfrm>
        <a:off x="11125200" y="736600"/>
        <a:ext cx="2588260" cy="17418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4"/>
  <sheetViews>
    <sheetView tabSelected="1" zoomScale="85" zoomScaleNormal="85" workbookViewId="0">
      <selection activeCell="B2" sqref="B2:I5"/>
    </sheetView>
  </sheetViews>
  <sheetFormatPr defaultColWidth="12.775" defaultRowHeight="28" customHeight="1"/>
  <cols>
    <col min="1" max="1" width="12.775" style="2" customWidth="1"/>
    <col min="2" max="2" width="9.775" style="2" customWidth="1"/>
    <col min="3" max="5" width="12.775" style="2" customWidth="1"/>
    <col min="6" max="7" width="9.775" style="2" customWidth="1"/>
    <col min="8" max="13" width="12.775" style="3" customWidth="1"/>
    <col min="14" max="14" width="12.775" style="4" customWidth="1"/>
    <col min="15" max="16384" width="12.775" style="2" customWidth="1"/>
  </cols>
  <sheetData>
    <row r="1" ht="51" customHeight="1"/>
    <row r="2" customHeight="1" spans="2:15">
      <c r="B2" s="5" t="s">
        <v>0</v>
      </c>
      <c r="C2" s="5"/>
      <c r="D2" s="5"/>
      <c r="E2" s="5"/>
      <c r="F2" s="5"/>
      <c r="G2" s="5"/>
      <c r="H2" s="5"/>
      <c r="I2" s="5"/>
      <c r="J2" s="9"/>
      <c r="K2" s="9"/>
      <c r="L2" s="9"/>
      <c r="M2" s="9"/>
      <c r="N2" s="15"/>
      <c r="O2" s="8"/>
    </row>
    <row r="3" customHeight="1" spans="2:15">
      <c r="B3" s="5"/>
      <c r="C3" s="5"/>
      <c r="D3" s="5"/>
      <c r="E3" s="5"/>
      <c r="F3" s="5"/>
      <c r="G3" s="5"/>
      <c r="H3" s="5"/>
      <c r="I3" s="5"/>
      <c r="J3" s="16" t="s">
        <v>1</v>
      </c>
      <c r="K3" s="17" t="s">
        <v>2</v>
      </c>
      <c r="L3" s="18">
        <f>SUM($K$10:$K$22999)</f>
        <v>57720</v>
      </c>
      <c r="M3" s="9"/>
      <c r="N3" s="15"/>
      <c r="O3" s="8"/>
    </row>
    <row r="4" customHeight="1" spans="2:15">
      <c r="B4" s="5"/>
      <c r="C4" s="5"/>
      <c r="D4" s="5"/>
      <c r="E4" s="5"/>
      <c r="F4" s="5"/>
      <c r="G4" s="5"/>
      <c r="H4" s="5"/>
      <c r="I4" s="5"/>
      <c r="J4" s="16"/>
      <c r="K4" s="17" t="s">
        <v>3</v>
      </c>
      <c r="L4" s="18">
        <f>SUM($I$10:$I$22999)+SUM($L$10:$L$22999)</f>
        <v>47080</v>
      </c>
      <c r="M4" s="9"/>
      <c r="N4" s="15"/>
      <c r="O4" s="8"/>
    </row>
    <row r="5" customHeight="1" spans="2:15">
      <c r="B5" s="5"/>
      <c r="C5" s="5"/>
      <c r="D5" s="5"/>
      <c r="E5" s="5"/>
      <c r="F5" s="5"/>
      <c r="G5" s="5"/>
      <c r="H5" s="5"/>
      <c r="I5" s="5"/>
      <c r="J5" s="16"/>
      <c r="K5" s="17" t="s">
        <v>4</v>
      </c>
      <c r="L5" s="18">
        <f>SUM($M$10:$M$22999)</f>
        <v>13320</v>
      </c>
      <c r="M5" s="9"/>
      <c r="N5" s="15"/>
      <c r="O5" s="8"/>
    </row>
    <row r="6" s="1" customFormat="1" customHeight="1" spans="2:15">
      <c r="B6" s="6"/>
      <c r="C6" s="6" t="s">
        <v>5</v>
      </c>
      <c r="D6" s="6"/>
      <c r="E6" s="6"/>
      <c r="F6" s="6"/>
      <c r="G6" s="6"/>
      <c r="H6" s="7" t="s">
        <v>6</v>
      </c>
      <c r="I6" s="7"/>
      <c r="J6" s="7"/>
      <c r="K6" s="7"/>
      <c r="L6" s="7"/>
      <c r="M6" s="7"/>
      <c r="N6" s="7"/>
      <c r="O6" s="7"/>
    </row>
    <row r="7" ht="12" customHeight="1" spans="2:15"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15"/>
      <c r="O7" s="8"/>
    </row>
    <row r="8" customHeight="1" spans="2:15">
      <c r="B8" s="10" t="s">
        <v>7</v>
      </c>
      <c r="C8" s="10" t="s">
        <v>8</v>
      </c>
      <c r="D8" s="10" t="s">
        <v>9</v>
      </c>
      <c r="E8" s="10" t="s">
        <v>10</v>
      </c>
      <c r="F8" s="10" t="s">
        <v>11</v>
      </c>
      <c r="G8" s="10" t="s">
        <v>12</v>
      </c>
      <c r="H8" s="11" t="s">
        <v>3</v>
      </c>
      <c r="I8" s="11"/>
      <c r="J8" s="11" t="s">
        <v>13</v>
      </c>
      <c r="K8" s="11"/>
      <c r="L8" s="11" t="s">
        <v>14</v>
      </c>
      <c r="M8" s="11" t="s">
        <v>4</v>
      </c>
      <c r="N8" s="19"/>
      <c r="O8" s="10" t="s">
        <v>15</v>
      </c>
    </row>
    <row r="9" customHeight="1" spans="2:15">
      <c r="B9" s="10"/>
      <c r="C9" s="10"/>
      <c r="D9" s="10"/>
      <c r="E9" s="10"/>
      <c r="F9" s="10"/>
      <c r="G9" s="10"/>
      <c r="H9" s="11" t="s">
        <v>16</v>
      </c>
      <c r="I9" s="11" t="s">
        <v>17</v>
      </c>
      <c r="J9" s="11" t="s">
        <v>18</v>
      </c>
      <c r="K9" s="11" t="s">
        <v>17</v>
      </c>
      <c r="L9" s="11"/>
      <c r="M9" s="11" t="s">
        <v>4</v>
      </c>
      <c r="N9" s="20" t="s">
        <v>19</v>
      </c>
      <c r="O9" s="10"/>
    </row>
    <row r="10" customHeight="1" spans="2:15">
      <c r="B10" s="12">
        <v>1</v>
      </c>
      <c r="C10" s="13">
        <v>44326</v>
      </c>
      <c r="D10" s="12" t="s">
        <v>20</v>
      </c>
      <c r="E10" s="12" t="s">
        <v>21</v>
      </c>
      <c r="F10" s="12" t="s">
        <v>21</v>
      </c>
      <c r="G10" s="12">
        <v>60</v>
      </c>
      <c r="H10" s="14">
        <v>80</v>
      </c>
      <c r="I10" s="14">
        <f>G10*H10</f>
        <v>4800</v>
      </c>
      <c r="J10" s="14">
        <f>H10*130%</f>
        <v>104</v>
      </c>
      <c r="K10" s="14">
        <f>G10*J10</f>
        <v>6240</v>
      </c>
      <c r="L10" s="14">
        <v>400</v>
      </c>
      <c r="M10" s="14">
        <f>K10-I10</f>
        <v>1440</v>
      </c>
      <c r="N10" s="21">
        <f t="shared" ref="N10:N15" si="0">(M10-L10)/I10</f>
        <v>0.216666666666667</v>
      </c>
      <c r="O10" s="12"/>
    </row>
    <row r="11" customHeight="1" spans="2:15">
      <c r="B11" s="12">
        <v>2</v>
      </c>
      <c r="C11" s="13">
        <v>44326</v>
      </c>
      <c r="D11" s="12" t="s">
        <v>22</v>
      </c>
      <c r="E11" s="12" t="s">
        <v>21</v>
      </c>
      <c r="F11" s="12" t="s">
        <v>21</v>
      </c>
      <c r="G11" s="12">
        <v>60</v>
      </c>
      <c r="H11" s="14">
        <v>90</v>
      </c>
      <c r="I11" s="14">
        <f t="shared" ref="I11:I24" si="1">G11*H11</f>
        <v>5400</v>
      </c>
      <c r="J11" s="14">
        <f t="shared" ref="J11:J24" si="2">H11*130%</f>
        <v>117</v>
      </c>
      <c r="K11" s="14">
        <f t="shared" ref="K11:K24" si="3">G11*J11</f>
        <v>7020</v>
      </c>
      <c r="L11" s="14">
        <v>300</v>
      </c>
      <c r="M11" s="14">
        <f t="shared" ref="M11:M24" si="4">K11-I11</f>
        <v>1620</v>
      </c>
      <c r="N11" s="21">
        <f t="shared" si="0"/>
        <v>0.244444444444444</v>
      </c>
      <c r="O11" s="12"/>
    </row>
    <row r="12" customHeight="1" spans="2:15">
      <c r="B12" s="12">
        <v>3</v>
      </c>
      <c r="C12" s="13">
        <v>44326</v>
      </c>
      <c r="D12" s="12" t="s">
        <v>23</v>
      </c>
      <c r="E12" s="12" t="s">
        <v>21</v>
      </c>
      <c r="F12" s="12" t="s">
        <v>21</v>
      </c>
      <c r="G12" s="12">
        <v>60</v>
      </c>
      <c r="H12" s="14">
        <v>100</v>
      </c>
      <c r="I12" s="14">
        <f t="shared" si="1"/>
        <v>6000</v>
      </c>
      <c r="J12" s="14">
        <f t="shared" si="2"/>
        <v>130</v>
      </c>
      <c r="K12" s="14">
        <f t="shared" si="3"/>
        <v>7800</v>
      </c>
      <c r="L12" s="14">
        <v>500</v>
      </c>
      <c r="M12" s="14">
        <f t="shared" si="4"/>
        <v>1800</v>
      </c>
      <c r="N12" s="21">
        <f t="shared" si="0"/>
        <v>0.216666666666667</v>
      </c>
      <c r="O12" s="12"/>
    </row>
    <row r="13" customHeight="1" spans="2:15">
      <c r="B13" s="12">
        <v>4</v>
      </c>
      <c r="C13" s="13">
        <v>44326</v>
      </c>
      <c r="D13" s="12" t="s">
        <v>24</v>
      </c>
      <c r="E13" s="12" t="s">
        <v>21</v>
      </c>
      <c r="F13" s="12" t="s">
        <v>21</v>
      </c>
      <c r="G13" s="12">
        <v>60</v>
      </c>
      <c r="H13" s="14">
        <v>120</v>
      </c>
      <c r="I13" s="14">
        <f t="shared" si="1"/>
        <v>7200</v>
      </c>
      <c r="J13" s="14">
        <f t="shared" si="2"/>
        <v>156</v>
      </c>
      <c r="K13" s="14">
        <f t="shared" si="3"/>
        <v>9360</v>
      </c>
      <c r="L13" s="14">
        <v>480</v>
      </c>
      <c r="M13" s="14">
        <f t="shared" si="4"/>
        <v>2160</v>
      </c>
      <c r="N13" s="21">
        <f t="shared" si="0"/>
        <v>0.233333333333333</v>
      </c>
      <c r="O13" s="12"/>
    </row>
    <row r="14" customHeight="1" spans="2:15">
      <c r="B14" s="12">
        <v>5</v>
      </c>
      <c r="C14" s="13">
        <v>44326</v>
      </c>
      <c r="D14" s="12" t="s">
        <v>25</v>
      </c>
      <c r="E14" s="12" t="s">
        <v>21</v>
      </c>
      <c r="F14" s="12" t="s">
        <v>21</v>
      </c>
      <c r="G14" s="12">
        <v>60</v>
      </c>
      <c r="H14" s="14">
        <v>150</v>
      </c>
      <c r="I14" s="14">
        <f t="shared" si="1"/>
        <v>9000</v>
      </c>
      <c r="J14" s="14">
        <f t="shared" si="2"/>
        <v>195</v>
      </c>
      <c r="K14" s="14">
        <f t="shared" si="3"/>
        <v>11700</v>
      </c>
      <c r="L14" s="14">
        <v>400</v>
      </c>
      <c r="M14" s="14">
        <f t="shared" si="4"/>
        <v>2700</v>
      </c>
      <c r="N14" s="21">
        <f t="shared" si="0"/>
        <v>0.255555555555556</v>
      </c>
      <c r="O14" s="12"/>
    </row>
    <row r="15" customHeight="1" spans="2:15">
      <c r="B15" s="12">
        <v>6</v>
      </c>
      <c r="C15" s="13">
        <v>44326</v>
      </c>
      <c r="D15" s="12" t="s">
        <v>26</v>
      </c>
      <c r="E15" s="12" t="s">
        <v>21</v>
      </c>
      <c r="F15" s="12" t="s">
        <v>21</v>
      </c>
      <c r="G15" s="12">
        <v>60</v>
      </c>
      <c r="H15" s="14">
        <v>200</v>
      </c>
      <c r="I15" s="14">
        <f t="shared" si="1"/>
        <v>12000</v>
      </c>
      <c r="J15" s="14">
        <f t="shared" si="2"/>
        <v>260</v>
      </c>
      <c r="K15" s="14">
        <f t="shared" si="3"/>
        <v>15600</v>
      </c>
      <c r="L15" s="14">
        <v>600</v>
      </c>
      <c r="M15" s="14">
        <f t="shared" si="4"/>
        <v>3600</v>
      </c>
      <c r="N15" s="21">
        <f t="shared" si="0"/>
        <v>0.25</v>
      </c>
      <c r="O15" s="12"/>
    </row>
    <row r="16" customHeight="1" spans="2:15">
      <c r="B16" s="12">
        <v>7</v>
      </c>
      <c r="C16" s="12"/>
      <c r="D16" s="12"/>
      <c r="E16" s="12"/>
      <c r="F16" s="12"/>
      <c r="G16" s="12"/>
      <c r="H16" s="14"/>
      <c r="I16" s="14">
        <f t="shared" si="1"/>
        <v>0</v>
      </c>
      <c r="J16" s="14">
        <f t="shared" si="2"/>
        <v>0</v>
      </c>
      <c r="K16" s="14">
        <f t="shared" si="3"/>
        <v>0</v>
      </c>
      <c r="L16" s="14"/>
      <c r="M16" s="14">
        <f t="shared" si="4"/>
        <v>0</v>
      </c>
      <c r="N16" s="21"/>
      <c r="O16" s="12"/>
    </row>
    <row r="17" customHeight="1" spans="2:15">
      <c r="B17" s="12">
        <v>8</v>
      </c>
      <c r="C17" s="12"/>
      <c r="D17" s="12"/>
      <c r="E17" s="12"/>
      <c r="F17" s="12"/>
      <c r="G17" s="12"/>
      <c r="H17" s="14"/>
      <c r="I17" s="14">
        <f t="shared" si="1"/>
        <v>0</v>
      </c>
      <c r="J17" s="14">
        <f t="shared" si="2"/>
        <v>0</v>
      </c>
      <c r="K17" s="14">
        <f t="shared" si="3"/>
        <v>0</v>
      </c>
      <c r="L17" s="14"/>
      <c r="M17" s="14">
        <f t="shared" si="4"/>
        <v>0</v>
      </c>
      <c r="N17" s="21"/>
      <c r="O17" s="12"/>
    </row>
    <row r="18" customHeight="1" spans="2:15">
      <c r="B18" s="12">
        <v>9</v>
      </c>
      <c r="C18" s="12"/>
      <c r="D18" s="12"/>
      <c r="E18" s="12"/>
      <c r="F18" s="12"/>
      <c r="G18" s="12"/>
      <c r="H18" s="14"/>
      <c r="I18" s="14">
        <f t="shared" si="1"/>
        <v>0</v>
      </c>
      <c r="J18" s="14">
        <f t="shared" si="2"/>
        <v>0</v>
      </c>
      <c r="K18" s="14">
        <f t="shared" si="3"/>
        <v>0</v>
      </c>
      <c r="L18" s="14"/>
      <c r="M18" s="14">
        <f t="shared" si="4"/>
        <v>0</v>
      </c>
      <c r="N18" s="21"/>
      <c r="O18" s="12"/>
    </row>
    <row r="19" customHeight="1" spans="2:15">
      <c r="B19" s="12">
        <v>10</v>
      </c>
      <c r="C19" s="12"/>
      <c r="D19" s="12"/>
      <c r="E19" s="12"/>
      <c r="F19" s="12"/>
      <c r="G19" s="12"/>
      <c r="H19" s="14"/>
      <c r="I19" s="14">
        <f t="shared" si="1"/>
        <v>0</v>
      </c>
      <c r="J19" s="14">
        <f t="shared" si="2"/>
        <v>0</v>
      </c>
      <c r="K19" s="14">
        <f t="shared" si="3"/>
        <v>0</v>
      </c>
      <c r="L19" s="14"/>
      <c r="M19" s="14">
        <f t="shared" si="4"/>
        <v>0</v>
      </c>
      <c r="N19" s="21"/>
      <c r="O19" s="12"/>
    </row>
    <row r="20" customHeight="1" spans="2:15">
      <c r="B20" s="12">
        <v>11</v>
      </c>
      <c r="C20" s="12"/>
      <c r="D20" s="12"/>
      <c r="E20" s="12"/>
      <c r="F20" s="12"/>
      <c r="G20" s="12"/>
      <c r="H20" s="14"/>
      <c r="I20" s="14">
        <f t="shared" si="1"/>
        <v>0</v>
      </c>
      <c r="J20" s="14">
        <f t="shared" si="2"/>
        <v>0</v>
      </c>
      <c r="K20" s="14">
        <f t="shared" si="3"/>
        <v>0</v>
      </c>
      <c r="L20" s="14"/>
      <c r="M20" s="14">
        <f t="shared" si="4"/>
        <v>0</v>
      </c>
      <c r="N20" s="21"/>
      <c r="O20" s="12"/>
    </row>
    <row r="21" customHeight="1" spans="2:15">
      <c r="B21" s="12">
        <v>12</v>
      </c>
      <c r="C21" s="12"/>
      <c r="D21" s="12"/>
      <c r="E21" s="12"/>
      <c r="F21" s="12"/>
      <c r="G21" s="12"/>
      <c r="H21" s="14"/>
      <c r="I21" s="14">
        <f t="shared" si="1"/>
        <v>0</v>
      </c>
      <c r="J21" s="14">
        <f t="shared" si="2"/>
        <v>0</v>
      </c>
      <c r="K21" s="14">
        <f t="shared" si="3"/>
        <v>0</v>
      </c>
      <c r="L21" s="14"/>
      <c r="M21" s="14">
        <f t="shared" si="4"/>
        <v>0</v>
      </c>
      <c r="N21" s="21"/>
      <c r="O21" s="12"/>
    </row>
    <row r="22" customHeight="1" spans="2:15">
      <c r="B22" s="12">
        <v>13</v>
      </c>
      <c r="C22" s="12"/>
      <c r="D22" s="12"/>
      <c r="E22" s="12"/>
      <c r="F22" s="12"/>
      <c r="G22" s="12"/>
      <c r="H22" s="14"/>
      <c r="I22" s="14">
        <f t="shared" si="1"/>
        <v>0</v>
      </c>
      <c r="J22" s="14">
        <f t="shared" si="2"/>
        <v>0</v>
      </c>
      <c r="K22" s="14">
        <f t="shared" si="3"/>
        <v>0</v>
      </c>
      <c r="L22" s="14"/>
      <c r="M22" s="14">
        <f t="shared" si="4"/>
        <v>0</v>
      </c>
      <c r="N22" s="21"/>
      <c r="O22" s="12"/>
    </row>
    <row r="23" customHeight="1" spans="2:15">
      <c r="B23" s="12">
        <v>14</v>
      </c>
      <c r="C23" s="12"/>
      <c r="D23" s="12"/>
      <c r="E23" s="12"/>
      <c r="F23" s="12"/>
      <c r="G23" s="12"/>
      <c r="H23" s="14"/>
      <c r="I23" s="14">
        <f t="shared" si="1"/>
        <v>0</v>
      </c>
      <c r="J23" s="14">
        <f t="shared" si="2"/>
        <v>0</v>
      </c>
      <c r="K23" s="14">
        <f t="shared" si="3"/>
        <v>0</v>
      </c>
      <c r="L23" s="14"/>
      <c r="M23" s="14">
        <f t="shared" si="4"/>
        <v>0</v>
      </c>
      <c r="N23" s="21"/>
      <c r="O23" s="12"/>
    </row>
    <row r="24" customHeight="1" spans="2:15">
      <c r="B24" s="12">
        <v>15</v>
      </c>
      <c r="C24" s="12"/>
      <c r="D24" s="12"/>
      <c r="E24" s="12"/>
      <c r="F24" s="12"/>
      <c r="G24" s="12"/>
      <c r="H24" s="14"/>
      <c r="I24" s="14">
        <f t="shared" si="1"/>
        <v>0</v>
      </c>
      <c r="J24" s="14">
        <f t="shared" si="2"/>
        <v>0</v>
      </c>
      <c r="K24" s="14">
        <f t="shared" si="3"/>
        <v>0</v>
      </c>
      <c r="L24" s="14"/>
      <c r="M24" s="14">
        <f t="shared" si="4"/>
        <v>0</v>
      </c>
      <c r="N24" s="21"/>
      <c r="O24" s="12"/>
    </row>
  </sheetData>
  <mergeCells count="15">
    <mergeCell ref="H6:I6"/>
    <mergeCell ref="N6:O6"/>
    <mergeCell ref="H8:I8"/>
    <mergeCell ref="J8:K8"/>
    <mergeCell ref="M8:N8"/>
    <mergeCell ref="B8:B9"/>
    <mergeCell ref="C8:C9"/>
    <mergeCell ref="D8:D9"/>
    <mergeCell ref="E8:E9"/>
    <mergeCell ref="F8:F9"/>
    <mergeCell ref="G8:G9"/>
    <mergeCell ref="J3:J5"/>
    <mergeCell ref="L8:L9"/>
    <mergeCell ref="O8:O9"/>
    <mergeCell ref="B2:I5"/>
  </mergeCells>
  <conditionalFormatting sqref="N10:N24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{9abea0c8-eabf-46ab-9ae8-5ee78dbbc0d1}</x14:id>
        </ext>
      </extLst>
    </cfRule>
  </conditionalFormatting>
  <conditionalFormatting sqref="N1:N5 N7:N1048576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{b82d3945-ca03-4637-b125-5006f4fa320d}</x14:id>
        </ext>
      </extLst>
    </cfRule>
  </conditionalFormatting>
  <pageMargins left="0.75" right="0.75" top="1" bottom="1" header="0.5" footer="0.5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bea0c8-eabf-46ab-9ae8-5ee78dbbc0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N10:N24</xm:sqref>
        </x14:conditionalFormatting>
        <x14:conditionalFormatting xmlns:xm="http://schemas.microsoft.com/office/excel/2006/main">
          <x14:cfRule type="dataBar" id="{b82d3945-ca03-4637-b125-5006f4fa32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N1:N5 N7:N1048576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铭</cp:lastModifiedBy>
  <dcterms:created xsi:type="dcterms:W3CDTF">2021-05-17T08:30:00Z</dcterms:created>
  <dcterms:modified xsi:type="dcterms:W3CDTF">2022-01-12T03:20:08Z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1812BA0FEF40447C93A912F93F3841F6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v1.0_mb_KECQV2bCrvbv2amN7505xw==</vt:lpwstr>
  </property>
</Properties>
</file>